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こども施設整備課\share\300_地域型保育事業\02 家庭的保育事業\01_令和3年\01募集\02_申請様式\"/>
    </mc:Choice>
  </mc:AlternateContent>
  <bookViews>
    <workbookView xWindow="0" yWindow="0" windowWidth="10200" windowHeight="7680" activeTab="6"/>
  </bookViews>
  <sheets>
    <sheet name="入力要領" sheetId="28" r:id="rId1"/>
    <sheet name="資料１" sheetId="1" r:id="rId2"/>
    <sheet name="照会用" sheetId="3" r:id="rId3"/>
    <sheet name="資料2" sheetId="29" r:id="rId4"/>
    <sheet name="資料２-２" sheetId="10" r:id="rId5"/>
    <sheet name="資料３" sheetId="26" r:id="rId6"/>
    <sheet name="資料４" sheetId="22" r:id="rId7"/>
  </sheets>
  <definedNames>
    <definedName name="_xlnm.Print_Area" localSheetId="1">資料１!$A$1:$L$32</definedName>
    <definedName name="_xlnm.Print_Area" localSheetId="3">資料2!$A$1:$BT$127</definedName>
    <definedName name="_xlnm.Print_Area" localSheetId="4">'資料２-２'!$A$1:$BI$59</definedName>
    <definedName name="_xlnm.Print_Area" localSheetId="5">資料３!$A$1:$X$108</definedName>
    <definedName name="_xlnm.Print_Area" localSheetId="6">資料４!$A$1:$J$71</definedName>
    <definedName name="_xlnm.Print_Area" localSheetId="0">入力要領!$A$1:$M$15</definedName>
    <definedName name="法人種別" localSheetId="3">#REF!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 i="10" l="1"/>
  <c r="BB71" i="29" l="1"/>
  <c r="BB70" i="29"/>
  <c r="CH52" i="29"/>
  <c r="CG52" i="29"/>
  <c r="CF52" i="29"/>
  <c r="CE52" i="29"/>
  <c r="CD52" i="29"/>
  <c r="CH51" i="29"/>
  <c r="CG51" i="29"/>
  <c r="CF51" i="29"/>
  <c r="CE51" i="29"/>
  <c r="CD51" i="29"/>
  <c r="BW51" i="29"/>
  <c r="BX51" i="29" s="1"/>
  <c r="BV51" i="29"/>
  <c r="CH50" i="29"/>
  <c r="CG50" i="29"/>
  <c r="CF50" i="29"/>
  <c r="CE50" i="29"/>
  <c r="CD50" i="29"/>
  <c r="CA50" i="29"/>
  <c r="BZ50" i="29"/>
  <c r="BW50" i="29"/>
  <c r="BX50" i="29" s="1"/>
  <c r="BV50" i="29"/>
  <c r="CH49" i="29"/>
  <c r="CG49" i="29"/>
  <c r="CF49" i="29"/>
  <c r="CE49" i="29"/>
  <c r="CD49" i="29"/>
  <c r="CH48" i="29"/>
  <c r="CG48" i="29"/>
  <c r="CF48" i="29"/>
  <c r="CE48" i="29"/>
  <c r="CD48" i="29"/>
  <c r="BV48" i="29"/>
  <c r="BW48" i="29" s="1"/>
  <c r="BX48" i="29" s="1"/>
  <c r="CH47" i="29"/>
  <c r="CG47" i="29"/>
  <c r="CF47" i="29"/>
  <c r="CE47" i="29"/>
  <c r="CD47" i="29"/>
  <c r="CA47" i="29"/>
  <c r="BZ47" i="29"/>
  <c r="BV47" i="29"/>
  <c r="BW47" i="29" s="1"/>
  <c r="BX47" i="29" s="1"/>
  <c r="CH46" i="29"/>
  <c r="CG46" i="29"/>
  <c r="CF46" i="29"/>
  <c r="CE46" i="29"/>
  <c r="CD46" i="29"/>
  <c r="CH45" i="29"/>
  <c r="CG45" i="29"/>
  <c r="CF45" i="29"/>
  <c r="CE45" i="29"/>
  <c r="CD45" i="29"/>
  <c r="BV45" i="29"/>
  <c r="BW45" i="29" s="1"/>
  <c r="BX45" i="29" s="1"/>
  <c r="CH44" i="29"/>
  <c r="CG44" i="29"/>
  <c r="CF44" i="29"/>
  <c r="CE44" i="29"/>
  <c r="CD44" i="29"/>
  <c r="CA44" i="29"/>
  <c r="BZ44" i="29"/>
  <c r="BV44" i="29"/>
  <c r="BW44" i="29" s="1"/>
  <c r="BX44" i="29" s="1"/>
  <c r="CH43" i="29"/>
  <c r="CG43" i="29"/>
  <c r="CF43" i="29"/>
  <c r="CE43" i="29"/>
  <c r="CD43" i="29"/>
  <c r="CH42" i="29"/>
  <c r="CG42" i="29"/>
  <c r="CF42" i="29"/>
  <c r="CE42" i="29"/>
  <c r="CD42" i="29"/>
  <c r="BV42" i="29"/>
  <c r="BW42" i="29" s="1"/>
  <c r="BX42" i="29" s="1"/>
  <c r="CH41" i="29"/>
  <c r="CG41" i="29"/>
  <c r="CF41" i="29"/>
  <c r="CE41" i="29"/>
  <c r="CD41" i="29"/>
  <c r="CA41" i="29"/>
  <c r="BZ41" i="29"/>
  <c r="BV41" i="29"/>
  <c r="BW41" i="29" s="1"/>
  <c r="BX41" i="29" s="1"/>
  <c r="L41" i="29" s="1"/>
  <c r="CB41" i="29" s="1"/>
  <c r="CH40" i="29"/>
  <c r="CG40" i="29"/>
  <c r="CF40" i="29"/>
  <c r="CE40" i="29"/>
  <c r="CD40" i="29"/>
  <c r="CH39" i="29"/>
  <c r="CG39" i="29"/>
  <c r="CF39" i="29"/>
  <c r="CE39" i="29"/>
  <c r="CD39" i="29"/>
  <c r="BX39" i="29"/>
  <c r="BW39" i="29"/>
  <c r="BV39" i="29"/>
  <c r="CH38" i="29"/>
  <c r="CG38" i="29"/>
  <c r="CF38" i="29"/>
  <c r="CE38" i="29"/>
  <c r="CD38" i="29"/>
  <c r="CA38" i="29"/>
  <c r="BZ38" i="29"/>
  <c r="BX38" i="29"/>
  <c r="BW38" i="29"/>
  <c r="BV38" i="29"/>
  <c r="L38" i="29"/>
  <c r="CB38" i="29" s="1"/>
  <c r="CH37" i="29"/>
  <c r="CG37" i="29"/>
  <c r="CF37" i="29"/>
  <c r="CE37" i="29"/>
  <c r="CD37" i="29"/>
  <c r="CH36" i="29"/>
  <c r="CG36" i="29"/>
  <c r="CF36" i="29"/>
  <c r="CE36" i="29"/>
  <c r="CD36" i="29"/>
  <c r="BW36" i="29"/>
  <c r="BX36" i="29" s="1"/>
  <c r="BV36" i="29"/>
  <c r="CH35" i="29"/>
  <c r="CG35" i="29"/>
  <c r="CF35" i="29"/>
  <c r="CE35" i="29"/>
  <c r="CD35" i="29"/>
  <c r="CA35" i="29"/>
  <c r="BZ35" i="29"/>
  <c r="BW35" i="29"/>
  <c r="BX35" i="29" s="1"/>
  <c r="BV35" i="29"/>
  <c r="CH34" i="29"/>
  <c r="CG34" i="29"/>
  <c r="CF34" i="29"/>
  <c r="CE34" i="29"/>
  <c r="CD34" i="29"/>
  <c r="CH33" i="29"/>
  <c r="CG33" i="29"/>
  <c r="CF33" i="29"/>
  <c r="CE33" i="29"/>
  <c r="CD33" i="29"/>
  <c r="BV33" i="29"/>
  <c r="BW33" i="29" s="1"/>
  <c r="BX33" i="29" s="1"/>
  <c r="CH32" i="29"/>
  <c r="CG32" i="29"/>
  <c r="CF32" i="29"/>
  <c r="CE32" i="29"/>
  <c r="CD32" i="29"/>
  <c r="CA32" i="29"/>
  <c r="BZ32" i="29"/>
  <c r="BV32" i="29"/>
  <c r="BW32" i="29" s="1"/>
  <c r="BX32" i="29" s="1"/>
  <c r="CH31" i="29"/>
  <c r="CG31" i="29"/>
  <c r="CF31" i="29"/>
  <c r="CE31" i="29"/>
  <c r="CD31" i="29"/>
  <c r="CH30" i="29"/>
  <c r="CG30" i="29"/>
  <c r="CF30" i="29"/>
  <c r="CE30" i="29"/>
  <c r="CD30" i="29"/>
  <c r="BV30" i="29"/>
  <c r="BW30" i="29" s="1"/>
  <c r="BX30" i="29" s="1"/>
  <c r="CH29" i="29"/>
  <c r="CG29" i="29"/>
  <c r="CF29" i="29"/>
  <c r="CE29" i="29"/>
  <c r="CD29" i="29"/>
  <c r="CA29" i="29"/>
  <c r="BZ29" i="29"/>
  <c r="BV29" i="29"/>
  <c r="BW29" i="29" s="1"/>
  <c r="BX29" i="29" s="1"/>
  <c r="L29" i="29" s="1"/>
  <c r="CB29" i="29" s="1"/>
  <c r="CH28" i="29"/>
  <c r="CG28" i="29"/>
  <c r="CF28" i="29"/>
  <c r="CE28" i="29"/>
  <c r="CD28" i="29"/>
  <c r="CH27" i="29"/>
  <c r="CG27" i="29"/>
  <c r="CF27" i="29"/>
  <c r="CE27" i="29"/>
  <c r="CD27" i="29"/>
  <c r="BX27" i="29"/>
  <c r="L26" i="29" s="1"/>
  <c r="CB26" i="29" s="1"/>
  <c r="BW27" i="29"/>
  <c r="BV27" i="29"/>
  <c r="CH26" i="29"/>
  <c r="CG26" i="29"/>
  <c r="CF26" i="29"/>
  <c r="CE26" i="29"/>
  <c r="CD26" i="29"/>
  <c r="CA26" i="29"/>
  <c r="BZ26" i="29"/>
  <c r="BX26" i="29"/>
  <c r="BW26" i="29"/>
  <c r="BV26" i="29"/>
  <c r="CH25" i="29"/>
  <c r="CG25" i="29"/>
  <c r="CF25" i="29"/>
  <c r="CE25" i="29"/>
  <c r="CD25" i="29"/>
  <c r="CH24" i="29"/>
  <c r="CG24" i="29"/>
  <c r="CF24" i="29"/>
  <c r="CE24" i="29"/>
  <c r="CD24" i="29"/>
  <c r="BW24" i="29"/>
  <c r="BX24" i="29" s="1"/>
  <c r="BV24" i="29"/>
  <c r="CH23" i="29"/>
  <c r="CG23" i="29"/>
  <c r="CF23" i="29"/>
  <c r="CE23" i="29"/>
  <c r="CD23" i="29"/>
  <c r="CA23" i="29"/>
  <c r="BZ23" i="29"/>
  <c r="BW23" i="29"/>
  <c r="BX23" i="29" s="1"/>
  <c r="BV23" i="29"/>
  <c r="CH22" i="29"/>
  <c r="CG22" i="29"/>
  <c r="CF22" i="29"/>
  <c r="CE22" i="29"/>
  <c r="CD22" i="29"/>
  <c r="CH21" i="29"/>
  <c r="CG21" i="29"/>
  <c r="CF21" i="29"/>
  <c r="CE21" i="29"/>
  <c r="CD21" i="29"/>
  <c r="BV21" i="29"/>
  <c r="BW21" i="29" s="1"/>
  <c r="BX21" i="29" s="1"/>
  <c r="CH20" i="29"/>
  <c r="CG20" i="29"/>
  <c r="CF20" i="29"/>
  <c r="CE20" i="29"/>
  <c r="CD20" i="29"/>
  <c r="CA20" i="29"/>
  <c r="BZ20" i="29"/>
  <c r="BV20" i="29"/>
  <c r="BW20" i="29" s="1"/>
  <c r="BX20" i="29" s="1"/>
  <c r="CH19" i="29"/>
  <c r="CG19" i="29"/>
  <c r="CF19" i="29"/>
  <c r="CE19" i="29"/>
  <c r="CD19" i="29"/>
  <c r="CH18" i="29"/>
  <c r="CG18" i="29"/>
  <c r="CF18" i="29"/>
  <c r="CE18" i="29"/>
  <c r="CD18" i="29"/>
  <c r="BV18" i="29"/>
  <c r="BW18" i="29" s="1"/>
  <c r="BX18" i="29" s="1"/>
  <c r="CH17" i="29"/>
  <c r="CG17" i="29"/>
  <c r="CF17" i="29"/>
  <c r="CE17" i="29"/>
  <c r="CD17" i="29"/>
  <c r="CA17" i="29"/>
  <c r="BZ17" i="29"/>
  <c r="CO14" i="29" s="1"/>
  <c r="AC67" i="29" s="1"/>
  <c r="BV17" i="29"/>
  <c r="BW17" i="29" s="1"/>
  <c r="BX17" i="29" s="1"/>
  <c r="L17" i="29" s="1"/>
  <c r="CB17" i="29" s="1"/>
  <c r="CH16" i="29"/>
  <c r="CG16" i="29"/>
  <c r="CF16" i="29"/>
  <c r="CE16" i="29"/>
  <c r="CD16" i="29"/>
  <c r="CH15" i="29"/>
  <c r="CG15" i="29"/>
  <c r="CF15" i="29"/>
  <c r="CE15" i="29"/>
  <c r="CD15" i="29"/>
  <c r="BX15" i="29"/>
  <c r="BW15" i="29"/>
  <c r="BV15" i="29"/>
  <c r="CH14" i="29"/>
  <c r="CG14" i="29"/>
  <c r="CF14" i="29"/>
  <c r="CE14" i="29"/>
  <c r="CD14" i="29"/>
  <c r="DB14" i="29" s="1"/>
  <c r="DC14" i="29" s="1"/>
  <c r="BB67" i="29" s="1"/>
  <c r="CA14" i="29"/>
  <c r="BZ14" i="29"/>
  <c r="CM14" i="29" s="1"/>
  <c r="CN14" i="29" s="1"/>
  <c r="X67" i="29" s="1"/>
  <c r="BX14" i="29"/>
  <c r="BW14" i="29"/>
  <c r="BV14" i="29"/>
  <c r="L14" i="29"/>
  <c r="CB14" i="29" s="1"/>
  <c r="DF13" i="29"/>
  <c r="DA13" i="29"/>
  <c r="CY13" i="29"/>
  <c r="CW13" i="29"/>
  <c r="CX13" i="29" s="1"/>
  <c r="CV13" i="29"/>
  <c r="CT13" i="29"/>
  <c r="CR13" i="29"/>
  <c r="CS13" i="29" s="1"/>
  <c r="CQ13" i="29"/>
  <c r="CO13" i="29"/>
  <c r="CM13" i="29"/>
  <c r="CN13" i="29" s="1"/>
  <c r="CL13" i="29"/>
  <c r="DI12" i="29"/>
  <c r="BO67" i="29" s="1"/>
  <c r="DG12" i="29"/>
  <c r="DH12" i="29" s="1"/>
  <c r="BJ67" i="29" s="1"/>
  <c r="DF12" i="29"/>
  <c r="DD12" i="29"/>
  <c r="DB12" i="29"/>
  <c r="DC12" i="29" s="1"/>
  <c r="DA12" i="29"/>
  <c r="CY12" i="29"/>
  <c r="CW12" i="29"/>
  <c r="CX12" i="29" s="1"/>
  <c r="CV12" i="29"/>
  <c r="CT12" i="29"/>
  <c r="CR12" i="29"/>
  <c r="CS12" i="29" s="1"/>
  <c r="CQ12" i="29"/>
  <c r="CO12" i="29"/>
  <c r="CM12" i="29"/>
  <c r="CN12" i="29" s="1"/>
  <c r="CL12" i="29"/>
  <c r="DI11" i="29"/>
  <c r="BO66" i="29" s="1"/>
  <c r="DG11" i="29"/>
  <c r="DH11" i="29" s="1"/>
  <c r="BJ66" i="29" s="1"/>
  <c r="DF11" i="29"/>
  <c r="DD11" i="29"/>
  <c r="DB11" i="29"/>
  <c r="DC11" i="29" s="1"/>
  <c r="DA11" i="29"/>
  <c r="CY11" i="29"/>
  <c r="AW66" i="29" s="1"/>
  <c r="CW11" i="29"/>
  <c r="CX11" i="29" s="1"/>
  <c r="CV11" i="29"/>
  <c r="CT11" i="29"/>
  <c r="CR11" i="29"/>
  <c r="CS11" i="29" s="1"/>
  <c r="CQ11" i="29"/>
  <c r="CO11" i="29"/>
  <c r="CM11" i="29"/>
  <c r="CN11" i="29" s="1"/>
  <c r="X66" i="29" s="1"/>
  <c r="CL11" i="29"/>
  <c r="DI10" i="29"/>
  <c r="BO65" i="29" s="1"/>
  <c r="DG10" i="29"/>
  <c r="DH10" i="29" s="1"/>
  <c r="BJ65" i="29" s="1"/>
  <c r="DF10" i="29"/>
  <c r="DD10" i="29"/>
  <c r="BF65" i="29" s="1"/>
  <c r="DB10" i="29"/>
  <c r="DC10" i="29" s="1"/>
  <c r="BB65" i="29" s="1"/>
  <c r="DA10" i="29"/>
  <c r="CY10" i="29"/>
  <c r="AW65" i="29" s="1"/>
  <c r="CW10" i="29"/>
  <c r="CX10" i="29" s="1"/>
  <c r="AR65" i="29" s="1"/>
  <c r="CV10" i="29"/>
  <c r="CT10" i="29"/>
  <c r="AM65" i="29" s="1"/>
  <c r="CR10" i="29"/>
  <c r="CS10" i="29" s="1"/>
  <c r="AH65" i="29" s="1"/>
  <c r="CQ10" i="29"/>
  <c r="CO10" i="29"/>
  <c r="AC65" i="29" s="1"/>
  <c r="CM10" i="29"/>
  <c r="CN10" i="29" s="1"/>
  <c r="X65" i="29" s="1"/>
  <c r="CL10" i="29"/>
  <c r="DI9" i="29"/>
  <c r="DG9" i="29"/>
  <c r="DH9" i="29" s="1"/>
  <c r="DF9" i="29"/>
  <c r="DD9" i="29"/>
  <c r="BF64" i="29" s="1"/>
  <c r="DB9" i="29"/>
  <c r="DC9" i="29" s="1"/>
  <c r="BB64" i="29" s="1"/>
  <c r="DA9" i="29"/>
  <c r="CY9" i="29"/>
  <c r="AW64" i="29" s="1"/>
  <c r="CW9" i="29"/>
  <c r="CX9" i="29" s="1"/>
  <c r="AR64" i="29" s="1"/>
  <c r="CV9" i="29"/>
  <c r="CT9" i="29"/>
  <c r="AM64" i="29" s="1"/>
  <c r="CR9" i="29"/>
  <c r="CS9" i="29" s="1"/>
  <c r="AH64" i="29" s="1"/>
  <c r="CQ9" i="29"/>
  <c r="CO9" i="29"/>
  <c r="AC64" i="29" s="1"/>
  <c r="CM9" i="29"/>
  <c r="CN9" i="29" s="1"/>
  <c r="X64" i="29" s="1"/>
  <c r="CL9" i="29"/>
  <c r="DI8" i="29"/>
  <c r="BO63" i="29" s="1"/>
  <c r="DG8" i="29"/>
  <c r="DH8" i="29" s="1"/>
  <c r="BJ63" i="29" s="1"/>
  <c r="DF8" i="29"/>
  <c r="DD8" i="29"/>
  <c r="BF63" i="29" s="1"/>
  <c r="DB8" i="29"/>
  <c r="DC8" i="29" s="1"/>
  <c r="BB63" i="29" s="1"/>
  <c r="DA8" i="29"/>
  <c r="CY8" i="29"/>
  <c r="CW8" i="29"/>
  <c r="CX8" i="29" s="1"/>
  <c r="CV8" i="29"/>
  <c r="CT8" i="29"/>
  <c r="AM63" i="29" s="1"/>
  <c r="CR8" i="29"/>
  <c r="CS8" i="29" s="1"/>
  <c r="AH63" i="29" s="1"/>
  <c r="CQ8" i="29"/>
  <c r="CO8" i="29"/>
  <c r="AC63" i="29" s="1"/>
  <c r="CM8" i="29"/>
  <c r="CN8" i="29" s="1"/>
  <c r="X63" i="29" s="1"/>
  <c r="CL8" i="29"/>
  <c r="DI7" i="29"/>
  <c r="BO62" i="29" s="1"/>
  <c r="DG7" i="29"/>
  <c r="DH7" i="29" s="1"/>
  <c r="BJ62" i="29" s="1"/>
  <c r="DF7" i="29"/>
  <c r="DD7" i="29"/>
  <c r="BF62" i="29" s="1"/>
  <c r="DB7" i="29"/>
  <c r="DC7" i="29" s="1"/>
  <c r="BB62" i="29" s="1"/>
  <c r="DA7" i="29"/>
  <c r="CY7" i="29"/>
  <c r="CW7" i="29"/>
  <c r="CX7" i="29" s="1"/>
  <c r="CV7" i="29"/>
  <c r="CT7" i="29"/>
  <c r="AM62" i="29" s="1"/>
  <c r="CR7" i="29"/>
  <c r="CS7" i="29" s="1"/>
  <c r="AH62" i="29" s="1"/>
  <c r="CQ7" i="29"/>
  <c r="CO7" i="29"/>
  <c r="AC62" i="29" s="1"/>
  <c r="CM7" i="29"/>
  <c r="CN7" i="29" s="1"/>
  <c r="X62" i="29" s="1"/>
  <c r="CL7" i="29"/>
  <c r="DI6" i="29"/>
  <c r="DG6" i="29"/>
  <c r="DH6" i="29" s="1"/>
  <c r="DF6" i="29"/>
  <c r="DD6" i="29"/>
  <c r="BF61" i="29" s="1"/>
  <c r="DB6" i="29"/>
  <c r="DC6" i="29" s="1"/>
  <c r="BB61" i="29" s="1"/>
  <c r="DA6" i="29"/>
  <c r="CY6" i="29"/>
  <c r="CW6" i="29"/>
  <c r="CX6" i="29" s="1"/>
  <c r="CV6" i="29"/>
  <c r="CT6" i="29"/>
  <c r="AM61" i="29" s="1"/>
  <c r="CR6" i="29"/>
  <c r="CS6" i="29" s="1"/>
  <c r="AH61" i="29" s="1"/>
  <c r="CQ6" i="29"/>
  <c r="CL6" i="29"/>
  <c r="BX5" i="29"/>
  <c r="AV5" i="29" s="1"/>
  <c r="BV5" i="29"/>
  <c r="BW5" i="29" s="1"/>
  <c r="BV3" i="29"/>
  <c r="AR66" i="29" l="1"/>
  <c r="O14" i="29"/>
  <c r="CC14" i="29" s="1"/>
  <c r="O29" i="29"/>
  <c r="CC29" i="29" s="1"/>
  <c r="O32" i="29"/>
  <c r="CC32" i="29" s="1"/>
  <c r="L32" i="29"/>
  <c r="CB32" i="29" s="1"/>
  <c r="O35" i="29"/>
  <c r="CC35" i="29" s="1"/>
  <c r="L35" i="29"/>
  <c r="CB35" i="29" s="1"/>
  <c r="O38" i="29"/>
  <c r="CC38" i="29" s="1"/>
  <c r="O47" i="29"/>
  <c r="CC47" i="29" s="1"/>
  <c r="L47" i="29"/>
  <c r="CB47" i="29" s="1"/>
  <c r="O50" i="29"/>
  <c r="CC50" i="29" s="1"/>
  <c r="L50" i="29"/>
  <c r="CB50" i="29" s="1"/>
  <c r="AC66" i="29"/>
  <c r="O17" i="29"/>
  <c r="CC17" i="29" s="1"/>
  <c r="DI13" i="29"/>
  <c r="DD13" i="29"/>
  <c r="BF66" i="29" s="1"/>
  <c r="DG13" i="29"/>
  <c r="DH13" i="29" s="1"/>
  <c r="DB13" i="29"/>
  <c r="DC13" i="29" s="1"/>
  <c r="BB66" i="29" s="1"/>
  <c r="O20" i="29"/>
  <c r="CC20" i="29" s="1"/>
  <c r="L20" i="29"/>
  <c r="CB20" i="29" s="1"/>
  <c r="O23" i="29"/>
  <c r="CC23" i="29" s="1"/>
  <c r="L23" i="29"/>
  <c r="CB23" i="29" s="1"/>
  <c r="O26" i="29"/>
  <c r="CC26" i="29" s="1"/>
  <c r="O41" i="29"/>
  <c r="CC41" i="29" s="1"/>
  <c r="O44" i="29"/>
  <c r="CC44" i="29" s="1"/>
  <c r="L44" i="29"/>
  <c r="CB44" i="29" s="1"/>
  <c r="CT14" i="29"/>
  <c r="AM67" i="29" s="1"/>
  <c r="CY14" i="29"/>
  <c r="AW67" i="29" s="1"/>
  <c r="DD14" i="29"/>
  <c r="BF67" i="29" s="1"/>
  <c r="CL14" i="29"/>
  <c r="CQ14" i="29"/>
  <c r="CV14" i="29"/>
  <c r="DA14" i="29"/>
  <c r="CR14" i="29"/>
  <c r="CS14" i="29" s="1"/>
  <c r="AH67" i="29" s="1"/>
  <c r="CW14" i="29"/>
  <c r="CX14" i="29" s="1"/>
  <c r="AR67" i="29" s="1"/>
  <c r="CM6" i="29" l="1"/>
  <c r="CN6" i="29" s="1"/>
  <c r="X61" i="29" s="1"/>
  <c r="CO6" i="29"/>
  <c r="AC61" i="29" s="1"/>
  <c r="B5" i="3" l="1"/>
  <c r="G5" i="3"/>
  <c r="F5" i="3"/>
  <c r="E5" i="3"/>
  <c r="D5" i="3"/>
  <c r="H5" i="3"/>
  <c r="I5" i="3"/>
  <c r="C5" i="3"/>
  <c r="P7" i="26" l="1"/>
  <c r="I39" i="22" l="1"/>
  <c r="BK51" i="10" l="1"/>
  <c r="BL51" i="10" s="1"/>
  <c r="BM51" i="10" s="1"/>
  <c r="BK50" i="10"/>
  <c r="BL50" i="10" s="1"/>
  <c r="BM50" i="10" s="1"/>
  <c r="BK48" i="10"/>
  <c r="BL48" i="10" s="1"/>
  <c r="BM48" i="10" s="1"/>
  <c r="BK47" i="10"/>
  <c r="BL47" i="10" s="1"/>
  <c r="BM47" i="10" s="1"/>
  <c r="BK45" i="10"/>
  <c r="BL45" i="10" s="1"/>
  <c r="BM45" i="10" s="1"/>
  <c r="BK44" i="10"/>
  <c r="BL44" i="10" s="1"/>
  <c r="BM44" i="10" s="1"/>
  <c r="BK42" i="10"/>
  <c r="BL42" i="10" s="1"/>
  <c r="BM42" i="10" s="1"/>
  <c r="BK41" i="10"/>
  <c r="BL41" i="10" s="1"/>
  <c r="BM41" i="10" s="1"/>
  <c r="BK39" i="10"/>
  <c r="BL39" i="10" s="1"/>
  <c r="BM39" i="10" s="1"/>
  <c r="BK38" i="10"/>
  <c r="BL38" i="10" s="1"/>
  <c r="BM38" i="10" s="1"/>
  <c r="BK36" i="10"/>
  <c r="BL36" i="10" s="1"/>
  <c r="BM36" i="10" s="1"/>
  <c r="BK35" i="10"/>
  <c r="BL35" i="10" s="1"/>
  <c r="BM35" i="10" s="1"/>
  <c r="BK33" i="10"/>
  <c r="BL33" i="10" s="1"/>
  <c r="BM33" i="10" s="1"/>
  <c r="BK32" i="10"/>
  <c r="BL32" i="10" s="1"/>
  <c r="BM32" i="10" s="1"/>
  <c r="BK30" i="10"/>
  <c r="BL30" i="10" s="1"/>
  <c r="BM30" i="10" s="1"/>
  <c r="BK29" i="10"/>
  <c r="BL29" i="10" s="1"/>
  <c r="BM29" i="10" s="1"/>
  <c r="BK27" i="10"/>
  <c r="BL27" i="10" s="1"/>
  <c r="BM27" i="10" s="1"/>
  <c r="BK26" i="10"/>
  <c r="BL26" i="10" s="1"/>
  <c r="BM26" i="10" s="1"/>
  <c r="BK24" i="10"/>
  <c r="BL24" i="10" s="1"/>
  <c r="BM24" i="10" s="1"/>
  <c r="BK23" i="10"/>
  <c r="BL23" i="10" s="1"/>
  <c r="BM23" i="10" s="1"/>
  <c r="BK21" i="10"/>
  <c r="BL21" i="10" s="1"/>
  <c r="BM21" i="10" s="1"/>
  <c r="BK20" i="10"/>
  <c r="BL20" i="10" s="1"/>
  <c r="BM20" i="10" s="1"/>
  <c r="BK18" i="10"/>
  <c r="BL18" i="10" s="1"/>
  <c r="BM18" i="10" s="1"/>
  <c r="BK17" i="10"/>
  <c r="BL17" i="10" s="1"/>
  <c r="BM17" i="10" s="1"/>
  <c r="BK15" i="10"/>
  <c r="BL15" i="10" s="1"/>
  <c r="BM15" i="10" s="1"/>
  <c r="BK14" i="10"/>
  <c r="BL14" i="10" s="1"/>
  <c r="BM14" i="10" s="1"/>
  <c r="BK5" i="10"/>
  <c r="BL5" i="10" s="1"/>
  <c r="BM5" i="10" s="1"/>
  <c r="BK3" i="10"/>
  <c r="I22" i="3"/>
  <c r="H22" i="3"/>
  <c r="G22" i="3"/>
  <c r="F22" i="3"/>
  <c r="E22" i="3"/>
  <c r="D22" i="3"/>
  <c r="C22" i="3"/>
  <c r="B22" i="3"/>
  <c r="I21" i="3"/>
  <c r="H21" i="3"/>
  <c r="G21" i="3"/>
  <c r="F21" i="3"/>
  <c r="E21" i="3"/>
  <c r="D21" i="3"/>
  <c r="C21" i="3"/>
  <c r="B21" i="3"/>
  <c r="I20" i="3"/>
  <c r="H20" i="3"/>
  <c r="G20" i="3"/>
  <c r="F20" i="3"/>
  <c r="E20" i="3"/>
  <c r="D20" i="3"/>
  <c r="C20" i="3"/>
  <c r="B20" i="3"/>
  <c r="I19" i="3"/>
  <c r="H19" i="3"/>
  <c r="G19" i="3"/>
  <c r="F19" i="3"/>
  <c r="E19" i="3"/>
  <c r="D19" i="3"/>
  <c r="C19" i="3"/>
  <c r="B19" i="3"/>
  <c r="I18" i="3"/>
  <c r="H18" i="3"/>
  <c r="G18" i="3"/>
  <c r="F18" i="3"/>
  <c r="E18" i="3"/>
  <c r="D18" i="3"/>
  <c r="C18" i="3"/>
  <c r="B18" i="3"/>
  <c r="I17" i="3"/>
  <c r="H17" i="3"/>
  <c r="G17" i="3"/>
  <c r="F17" i="3"/>
  <c r="E17" i="3"/>
  <c r="D17" i="3"/>
  <c r="C17" i="3"/>
  <c r="B17" i="3"/>
  <c r="I16" i="3"/>
  <c r="H16" i="3"/>
  <c r="G16" i="3"/>
  <c r="F16" i="3"/>
  <c r="E16" i="3"/>
  <c r="D16" i="3"/>
  <c r="C16" i="3"/>
  <c r="B16" i="3"/>
  <c r="I15" i="3"/>
  <c r="H15" i="3"/>
  <c r="G15" i="3"/>
  <c r="F15" i="3"/>
  <c r="E15" i="3"/>
  <c r="D15" i="3"/>
  <c r="C15" i="3"/>
  <c r="B15" i="3"/>
  <c r="BF5" i="10" l="1"/>
  <c r="L14" i="10"/>
  <c r="O14" i="10"/>
  <c r="L20" i="10"/>
  <c r="O20" i="10"/>
  <c r="L26" i="10"/>
  <c r="O26" i="10"/>
  <c r="L32" i="10"/>
  <c r="O32" i="10"/>
  <c r="L38" i="10"/>
  <c r="O38" i="10"/>
  <c r="L44" i="10"/>
  <c r="O44" i="10"/>
  <c r="L50" i="10"/>
  <c r="O50" i="10"/>
  <c r="L17" i="10"/>
  <c r="O17" i="10"/>
  <c r="L23" i="10"/>
  <c r="O23" i="10"/>
  <c r="L29" i="10"/>
  <c r="O29" i="10"/>
  <c r="L35" i="10"/>
  <c r="O35" i="10"/>
  <c r="L41" i="10"/>
  <c r="O41" i="10"/>
  <c r="L47" i="10"/>
  <c r="O47" i="10"/>
</calcChain>
</file>

<file path=xl/comments1.xml><?xml version="1.0" encoding="utf-8"?>
<comments xmlns="http://schemas.openxmlformats.org/spreadsheetml/2006/main">
  <authors>
    <author xml:space="preserve"> </author>
  </authors>
  <commentList>
    <comment ref="J22" authorId="0" shapeId="0">
      <text>
        <r>
          <rPr>
            <sz val="10"/>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comments2.xml><?xml version="1.0" encoding="utf-8"?>
<comments xmlns="http://schemas.openxmlformats.org/spreadsheetml/2006/main">
  <authors>
    <author>Administrator</author>
  </authors>
  <commentList>
    <comment ref="BC3" authorId="0" shapeId="0">
      <text>
        <r>
          <rPr>
            <b/>
            <sz val="9"/>
            <color indexed="81"/>
            <rFont val="ＭＳ Ｐゴシック"/>
            <family val="3"/>
            <charset val="128"/>
          </rPr>
          <t xml:space="preserve">
日付を入力すると年齢が自動計算されます。
</t>
        </r>
      </text>
    </comment>
  </commentList>
</comments>
</file>

<file path=xl/comments3.xml><?xml version="1.0" encoding="utf-8"?>
<comments xmlns="http://schemas.openxmlformats.org/spreadsheetml/2006/main">
  <authors>
    <author>Administrator</author>
  </authors>
  <commentList>
    <comment ref="AR3" authorId="0" shapeId="0">
      <text>
        <r>
          <rPr>
            <b/>
            <sz val="9"/>
            <color indexed="81"/>
            <rFont val="ＭＳ Ｐゴシック"/>
            <family val="3"/>
            <charset val="128"/>
          </rPr>
          <t xml:space="preserve">
日付を入力すると年齢が自動計算されます。
</t>
        </r>
      </text>
    </comment>
  </commentList>
</comments>
</file>

<file path=xl/comments4.xml><?xml version="1.0" encoding="utf-8"?>
<comments xmlns="http://schemas.openxmlformats.org/spreadsheetml/2006/main">
  <authors>
    <author>Administrator</author>
  </authors>
  <commentList>
    <comment ref="B13" authorId="0" shapeId="0">
      <text>
        <r>
          <rPr>
            <b/>
            <sz val="9"/>
            <color indexed="81"/>
            <rFont val="MS P ゴシック"/>
            <family val="3"/>
            <charset val="128"/>
          </rPr>
          <t xml:space="preserve">施設を中心に半径500～600m（目安）の範囲で利用できる公園、広場を記入すること。
</t>
        </r>
        <r>
          <rPr>
            <sz val="9"/>
            <color indexed="81"/>
            <rFont val="MS P ゴシック"/>
            <family val="3"/>
            <charset val="128"/>
          </rPr>
          <t xml:space="preserve">
・家庭的保育事業の場所、認可上の代替公園等を御記入ください。
・移動ルートを赤線で記入してください。
・歩道の有無、信号の場所など周辺状況がわかるよう具体的に記入してください。
・移動の際、特に危険と思われる場所を示し、通行する際の配慮事項を記入してください。</t>
        </r>
      </text>
    </comment>
    <comment ref="B78" authorId="0" shapeId="0">
      <text>
        <r>
          <rPr>
            <b/>
            <sz val="9"/>
            <color indexed="81"/>
            <rFont val="MS P ゴシック"/>
            <family val="3"/>
            <charset val="128"/>
          </rPr>
          <t xml:space="preserve">屋外遊戯場に代わる認可上の代替公園の配置図
</t>
        </r>
        <r>
          <rPr>
            <sz val="9"/>
            <color indexed="81"/>
            <rFont val="MS P ゴシック"/>
            <family val="3"/>
            <charset val="128"/>
          </rPr>
          <t>・実際の公園の状況について次の状況が分かるようにしてください。
①遊具配置
②出入口
③トイレの有無
④水飲み場
・職員の配置場所について記入してください。
・周辺道路の車両通行方向及び概ねの交通量について記入してください。</t>
        </r>
      </text>
    </comment>
  </commentList>
</comments>
</file>

<file path=xl/sharedStrings.xml><?xml version="1.0" encoding="utf-8"?>
<sst xmlns="http://schemas.openxmlformats.org/spreadsheetml/2006/main" count="637" uniqueCount="217">
  <si>
    <t>H</t>
    <phoneticPr fontId="3"/>
  </si>
  <si>
    <t>S</t>
    <phoneticPr fontId="3"/>
  </si>
  <si>
    <t>女</t>
    <rPh sb="0" eb="1">
      <t>オンナ</t>
    </rPh>
    <phoneticPr fontId="3"/>
  </si>
  <si>
    <t>T</t>
    <phoneticPr fontId="3"/>
  </si>
  <si>
    <t>男</t>
    <rPh sb="0" eb="1">
      <t>オトコ</t>
    </rPh>
    <phoneticPr fontId="3"/>
  </si>
  <si>
    <t>M</t>
    <phoneticPr fontId="3"/>
  </si>
  <si>
    <t/>
  </si>
  <si>
    <t>住所</t>
    <rPh sb="0" eb="2">
      <t>ジュウショ</t>
    </rPh>
    <phoneticPr fontId="3"/>
  </si>
  <si>
    <t>性別</t>
    <rPh sb="0" eb="2">
      <t>セイベツ</t>
    </rPh>
    <phoneticPr fontId="3"/>
  </si>
  <si>
    <t>生年月日</t>
    <rPh sb="0" eb="2">
      <t>セイネン</t>
    </rPh>
    <rPh sb="2" eb="4">
      <t>ガッピ</t>
    </rPh>
    <phoneticPr fontId="3"/>
  </si>
  <si>
    <t>氏名</t>
    <rPh sb="0" eb="2">
      <t>シメイ</t>
    </rPh>
    <phoneticPr fontId="3"/>
  </si>
  <si>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3"/>
  </si>
  <si>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3"/>
  </si>
  <si>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3"/>
  </si>
  <si>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3"/>
  </si>
  <si>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3"/>
  </si>
  <si>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3"/>
  </si>
  <si>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3"/>
  </si>
  <si>
    <t>日</t>
    <rPh sb="0" eb="1">
      <t>ヒ</t>
    </rPh>
    <phoneticPr fontId="3"/>
  </si>
  <si>
    <t>月</t>
    <rPh sb="0" eb="1">
      <t>ゲツ</t>
    </rPh>
    <phoneticPr fontId="3"/>
  </si>
  <si>
    <t>年</t>
    <rPh sb="0" eb="1">
      <t>ネン</t>
    </rPh>
    <phoneticPr fontId="3"/>
  </si>
  <si>
    <t>元号</t>
    <rPh sb="0" eb="2">
      <t>ゲンゴウ</t>
    </rPh>
    <phoneticPr fontId="3"/>
  </si>
  <si>
    <t>漢字</t>
    <rPh sb="0" eb="2">
      <t>カンジ</t>
    </rPh>
    <phoneticPr fontId="3"/>
  </si>
  <si>
    <t>ｶﾅ</t>
    <phoneticPr fontId="3"/>
  </si>
  <si>
    <t>備考</t>
    <rPh sb="0" eb="2">
      <t>ビコウ</t>
    </rPh>
    <phoneticPr fontId="3"/>
  </si>
  <si>
    <t>番号</t>
    <rPh sb="0" eb="2">
      <t>バンゴウ</t>
    </rPh>
    <phoneticPr fontId="3"/>
  </si>
  <si>
    <t>別紙</t>
    <rPh sb="0" eb="2">
      <t>ベッシ</t>
    </rPh>
    <phoneticPr fontId="3"/>
  </si>
  <si>
    <t>資料１</t>
    <rPh sb="0" eb="2">
      <t>シリョウ</t>
    </rPh>
    <phoneticPr fontId="2"/>
  </si>
  <si>
    <t>資料２</t>
    <rPh sb="0" eb="2">
      <t>シリョウ</t>
    </rPh>
    <phoneticPr fontId="2"/>
  </si>
  <si>
    <t>月</t>
    <rPh sb="0" eb="1">
      <t>ガツ</t>
    </rPh>
    <phoneticPr fontId="2"/>
  </si>
  <si>
    <t>年</t>
    <rPh sb="0" eb="1">
      <t>ネン</t>
    </rPh>
    <phoneticPr fontId="2"/>
  </si>
  <si>
    <t>～</t>
    <phoneticPr fontId="2"/>
  </si>
  <si>
    <t>〒</t>
    <phoneticPr fontId="2"/>
  </si>
  <si>
    <t>日</t>
    <rPh sb="0" eb="1">
      <t>ニチ</t>
    </rPh>
    <phoneticPr fontId="2"/>
  </si>
  <si>
    <t>S</t>
  </si>
  <si>
    <t>H</t>
  </si>
  <si>
    <t>資料３</t>
    <rPh sb="0" eb="2">
      <t>シリョウ</t>
    </rPh>
    <phoneticPr fontId="2"/>
  </si>
  <si>
    <t>所在地</t>
    <rPh sb="0" eb="3">
      <t>ショザイチ</t>
    </rPh>
    <phoneticPr fontId="2"/>
  </si>
  <si>
    <t>現住所</t>
    <rPh sb="0" eb="3">
      <t>ゲンジュウショ</t>
    </rPh>
    <phoneticPr fontId="3"/>
  </si>
  <si>
    <t>現在の職業</t>
    <rPh sb="0" eb="2">
      <t>ゲンザイ</t>
    </rPh>
    <rPh sb="3" eb="5">
      <t>ショクギョウ</t>
    </rPh>
    <phoneticPr fontId="3"/>
  </si>
  <si>
    <t>年月</t>
    <rPh sb="0" eb="2">
      <t>ネンゲツ</t>
    </rPh>
    <phoneticPr fontId="3"/>
  </si>
  <si>
    <t>期間</t>
    <rPh sb="0" eb="2">
      <t>キカン</t>
    </rPh>
    <phoneticPr fontId="3"/>
  </si>
  <si>
    <t>厚生労働省主催の初任者研修会受講　</t>
    <rPh sb="0" eb="2">
      <t>コウセイ</t>
    </rPh>
    <rPh sb="2" eb="5">
      <t>ロウドウショウ</t>
    </rPh>
    <rPh sb="5" eb="7">
      <t>シュサイ</t>
    </rPh>
    <rPh sb="8" eb="11">
      <t>ショニンシャ</t>
    </rPh>
    <rPh sb="11" eb="14">
      <t>ケンシュウカイ</t>
    </rPh>
    <rPh sb="14" eb="16">
      <t>ジュコウ</t>
    </rPh>
    <phoneticPr fontId="3"/>
  </si>
  <si>
    <t>氏名</t>
    <rPh sb="0" eb="2">
      <t>フリガナ</t>
    </rPh>
    <phoneticPr fontId="3"/>
  </si>
  <si>
    <t>社会福祉法人○○会　○○保育園</t>
    <rPh sb="0" eb="2">
      <t>シャカイ</t>
    </rPh>
    <rPh sb="2" eb="4">
      <t>フクシ</t>
    </rPh>
    <rPh sb="4" eb="6">
      <t>ホウジン</t>
    </rPh>
    <rPh sb="8" eb="9">
      <t>カイ</t>
    </rPh>
    <rPh sb="12" eb="15">
      <t>ホイクエン</t>
    </rPh>
    <phoneticPr fontId="3"/>
  </si>
  <si>
    <t>職　歴（社会福祉事業等含む）</t>
    <rPh sb="0" eb="1">
      <t>ショク</t>
    </rPh>
    <rPh sb="2" eb="3">
      <t>レキ</t>
    </rPh>
    <rPh sb="4" eb="6">
      <t>シャカイ</t>
    </rPh>
    <rPh sb="6" eb="8">
      <t>フクシ</t>
    </rPh>
    <rPh sb="8" eb="10">
      <t>ジギョウ</t>
    </rPh>
    <rPh sb="10" eb="11">
      <t>トウ</t>
    </rPh>
    <rPh sb="11" eb="12">
      <t>フク</t>
    </rPh>
    <phoneticPr fontId="3"/>
  </si>
  <si>
    <t>横浜市中区・60名・０～５歳</t>
    <rPh sb="0" eb="3">
      <t>ヨコハマシ</t>
    </rPh>
    <rPh sb="3" eb="5">
      <t>ナカク</t>
    </rPh>
    <rPh sb="8" eb="9">
      <t>メイ</t>
    </rPh>
    <rPh sb="13" eb="14">
      <t>サイ</t>
    </rPh>
    <phoneticPr fontId="2"/>
  </si>
  <si>
    <t>正規</t>
  </si>
  <si>
    <t>（その他の場合記載）</t>
    <rPh sb="3" eb="4">
      <t>タ</t>
    </rPh>
    <rPh sb="5" eb="7">
      <t>バアイ</t>
    </rPh>
    <rPh sb="7" eb="9">
      <t>キサイ</t>
    </rPh>
    <phoneticPr fontId="2"/>
  </si>
  <si>
    <t>常勤</t>
  </si>
  <si>
    <t>認可保育所</t>
  </si>
  <si>
    <t>有り→受講修了証(写）を添付</t>
    <rPh sb="0" eb="1">
      <t>ア</t>
    </rPh>
    <phoneticPr fontId="3"/>
  </si>
  <si>
    <t>無し</t>
    <rPh sb="0" eb="1">
      <t>ナ</t>
    </rPh>
    <phoneticPr fontId="3"/>
  </si>
  <si>
    <t>勤務形態</t>
    <rPh sb="0" eb="2">
      <t>キンム</t>
    </rPh>
    <rPh sb="2" eb="4">
      <t>ケイタイ</t>
    </rPh>
    <phoneticPr fontId="3"/>
  </si>
  <si>
    <t>雇用形態</t>
    <rPh sb="0" eb="2">
      <t>コヨウ</t>
    </rPh>
    <rPh sb="2" eb="4">
      <t>ケイタイ</t>
    </rPh>
    <phoneticPr fontId="3"/>
  </si>
  <si>
    <t>施設種別</t>
    <rPh sb="0" eb="2">
      <t>シセツ</t>
    </rPh>
    <rPh sb="2" eb="4">
      <t>シュベツ</t>
    </rPh>
    <phoneticPr fontId="3"/>
  </si>
  <si>
    <t>（園長、担当年齢等）　</t>
    <phoneticPr fontId="2"/>
  </si>
  <si>
    <t>担当業務</t>
    <rPh sb="0" eb="2">
      <t>タントウ</t>
    </rPh>
    <rPh sb="2" eb="4">
      <t>ギョウム</t>
    </rPh>
    <phoneticPr fontId="2"/>
  </si>
  <si>
    <t>1歳児担任</t>
    <rPh sb="1" eb="2">
      <t>サイ</t>
    </rPh>
    <rPh sb="2" eb="3">
      <t>ジ</t>
    </rPh>
    <rPh sb="3" eb="5">
      <t>タンニン</t>
    </rPh>
    <phoneticPr fontId="2"/>
  </si>
  <si>
    <t xml:space="preserve">写真添付
</t>
    <rPh sb="0" eb="2">
      <t>シャシン</t>
    </rPh>
    <rPh sb="2" eb="4">
      <t>テンプ</t>
    </rPh>
    <phoneticPr fontId="2"/>
  </si>
  <si>
    <t>□</t>
  </si>
  <si>
    <t>社会福祉事業
 関係免許・資格等
（写しを添付）</t>
    <rPh sb="0" eb="2">
      <t>シャカイ</t>
    </rPh>
    <rPh sb="2" eb="4">
      <t>フクシ</t>
    </rPh>
    <rPh sb="4" eb="6">
      <t>ジギョウ</t>
    </rPh>
    <rPh sb="8" eb="10">
      <t>カンケイ</t>
    </rPh>
    <rPh sb="10" eb="12">
      <t>メンキョ</t>
    </rPh>
    <rPh sb="13" eb="15">
      <t>シカク</t>
    </rPh>
    <rPh sb="15" eb="16">
      <t>トウ</t>
    </rPh>
    <rPh sb="18" eb="19">
      <t>ウツ</t>
    </rPh>
    <rPh sb="21" eb="23">
      <t>テンプ</t>
    </rPh>
    <phoneticPr fontId="3"/>
  </si>
  <si>
    <t>その他・特記事項</t>
    <rPh sb="2" eb="3">
      <t>タ</t>
    </rPh>
    <rPh sb="4" eb="6">
      <t>トッキ</t>
    </rPh>
    <rPh sb="6" eb="8">
      <t>ジコウ</t>
    </rPh>
    <phoneticPr fontId="2"/>
  </si>
  <si>
    <t>保育士資格</t>
    <rPh sb="0" eb="3">
      <t>ホイクシ</t>
    </rPh>
    <rPh sb="3" eb="5">
      <t>シカク</t>
    </rPh>
    <phoneticPr fontId="2"/>
  </si>
  <si>
    <t>施設名</t>
    <rPh sb="0" eb="2">
      <t>シセツ</t>
    </rPh>
    <rPh sb="2" eb="3">
      <t>メイ</t>
    </rPh>
    <phoneticPr fontId="2"/>
  </si>
  <si>
    <t>（１）　保育方針・施設運営について</t>
    <phoneticPr fontId="2"/>
  </si>
  <si>
    <t>〇保育所保育指針内で求められる「施設長の責務」等を踏まえ、どのような運営をしたいと考えているか。</t>
    <phoneticPr fontId="2"/>
  </si>
  <si>
    <t>（２） 職員の育成方針について</t>
    <phoneticPr fontId="2"/>
  </si>
  <si>
    <t>（３）保護者・近隣との関係構築・苦情対応について</t>
  </si>
  <si>
    <t>〇保護者に対して、保育の意図や保育について相互理解を図るために考えていることはあるか。</t>
    <phoneticPr fontId="2"/>
  </si>
  <si>
    <t>（４）安全対策・防災について</t>
  </si>
  <si>
    <t>〇事故時や災害時の対応について、どのように職員に周知・徹底するか。</t>
  </si>
  <si>
    <t>また、苦情を受け付けた場合はどのような対応を考えているか。</t>
    <phoneticPr fontId="2"/>
  </si>
  <si>
    <t>屋外活動に関する計画書</t>
    <rPh sb="0" eb="2">
      <t>オクガイ</t>
    </rPh>
    <rPh sb="2" eb="4">
      <t>カツドウ</t>
    </rPh>
    <rPh sb="5" eb="6">
      <t>カン</t>
    </rPh>
    <rPh sb="8" eb="11">
      <t>ケイカクショ</t>
    </rPh>
    <phoneticPr fontId="2"/>
  </si>
  <si>
    <t>１概要</t>
    <rPh sb="1" eb="3">
      <t>ガイヨウ</t>
    </rPh>
    <phoneticPr fontId="2"/>
  </si>
  <si>
    <t>定員構成</t>
    <rPh sb="0" eb="2">
      <t>テイイン</t>
    </rPh>
    <rPh sb="2" eb="4">
      <t>コウセイ</t>
    </rPh>
    <phoneticPr fontId="2"/>
  </si>
  <si>
    <t>屋外遊戯場に代わるべき場所の名称及び面積</t>
    <rPh sb="0" eb="2">
      <t>オクガイ</t>
    </rPh>
    <rPh sb="2" eb="4">
      <t>ユウギ</t>
    </rPh>
    <rPh sb="4" eb="5">
      <t>ジョウ</t>
    </rPh>
    <rPh sb="6" eb="7">
      <t>カ</t>
    </rPh>
    <rPh sb="11" eb="13">
      <t>バショ</t>
    </rPh>
    <rPh sb="14" eb="16">
      <t>メイショウ</t>
    </rPh>
    <rPh sb="16" eb="17">
      <t>オヨ</t>
    </rPh>
    <rPh sb="18" eb="20">
      <t>メンセキ</t>
    </rPh>
    <phoneticPr fontId="2"/>
  </si>
  <si>
    <t>０歳</t>
    <rPh sb="1" eb="2">
      <t>サイ</t>
    </rPh>
    <phoneticPr fontId="2"/>
  </si>
  <si>
    <t>２歳</t>
    <rPh sb="1" eb="2">
      <t>サイ</t>
    </rPh>
    <phoneticPr fontId="2"/>
  </si>
  <si>
    <t>合計</t>
    <rPh sb="0" eb="2">
      <t>ゴウケイ</t>
    </rPh>
    <phoneticPr fontId="2"/>
  </si>
  <si>
    <t>名称</t>
    <rPh sb="0" eb="2">
      <t>メイショウ</t>
    </rPh>
    <phoneticPr fontId="2"/>
  </si>
  <si>
    <t>㎡）</t>
    <phoneticPr fontId="2"/>
  </si>
  <si>
    <t>（面積　約</t>
    <rPh sb="1" eb="3">
      <t>メンセキ</t>
    </rPh>
    <rPh sb="4" eb="5">
      <t>ヤク</t>
    </rPh>
    <phoneticPr fontId="2"/>
  </si>
  <si>
    <t>保育所の名称</t>
    <phoneticPr fontId="2"/>
  </si>
  <si>
    <t>年</t>
    <phoneticPr fontId="3"/>
  </si>
  <si>
    <t>月</t>
    <phoneticPr fontId="3"/>
  </si>
  <si>
    <t>日現在</t>
    <phoneticPr fontId="3"/>
  </si>
  <si>
    <t>令和</t>
    <rPh sb="0" eb="2">
      <t>レイワ</t>
    </rPh>
    <phoneticPr fontId="3"/>
  </si>
  <si>
    <t>1</t>
    <phoneticPr fontId="2"/>
  </si>
  <si>
    <t>50</t>
    <phoneticPr fontId="2"/>
  </si>
  <si>
    <t>4</t>
    <phoneticPr fontId="2"/>
  </si>
  <si>
    <t>H</t>
    <phoneticPr fontId="2"/>
  </si>
  <si>
    <t>（施設所在地）</t>
    <rPh sb="1" eb="3">
      <t>シセツ</t>
    </rPh>
    <rPh sb="3" eb="6">
      <t>ショザイチ</t>
    </rPh>
    <phoneticPr fontId="3"/>
  </si>
  <si>
    <t>その他の場合記入</t>
    <rPh sb="2" eb="3">
      <t>ホカ</t>
    </rPh>
    <rPh sb="4" eb="6">
      <t>バアイ</t>
    </rPh>
    <rPh sb="6" eb="8">
      <t>キニュウ</t>
    </rPh>
    <phoneticPr fontId="2"/>
  </si>
  <si>
    <t>選択してください</t>
    <rPh sb="0" eb="2">
      <t>センタク</t>
    </rPh>
    <phoneticPr fontId="2"/>
  </si>
  <si>
    <t>連携施設設定に関する計画書</t>
    <rPh sb="0" eb="2">
      <t>レンケイ</t>
    </rPh>
    <rPh sb="2" eb="4">
      <t>シセツ</t>
    </rPh>
    <rPh sb="4" eb="6">
      <t>セッテイ</t>
    </rPh>
    <rPh sb="7" eb="8">
      <t>カン</t>
    </rPh>
    <rPh sb="10" eb="13">
      <t>ケイカクショ</t>
    </rPh>
    <phoneticPr fontId="2"/>
  </si>
  <si>
    <t>施設名称</t>
    <rPh sb="0" eb="2">
      <t>シセツ</t>
    </rPh>
    <rPh sb="2" eb="4">
      <t>メイショウ</t>
    </rPh>
    <phoneticPr fontId="2"/>
  </si>
  <si>
    <t>0歳</t>
    <rPh sb="1" eb="2">
      <t>サイ</t>
    </rPh>
    <phoneticPr fontId="2"/>
  </si>
  <si>
    <t>1歳</t>
    <rPh sb="1" eb="2">
      <t>サイ</t>
    </rPh>
    <phoneticPr fontId="2"/>
  </si>
  <si>
    <t>2歳</t>
    <rPh sb="1" eb="2">
      <t>サイ</t>
    </rPh>
    <phoneticPr fontId="2"/>
  </si>
  <si>
    <t>２連携先の状況</t>
    <rPh sb="1" eb="3">
      <t>レンケイ</t>
    </rPh>
    <rPh sb="3" eb="4">
      <t>サキ</t>
    </rPh>
    <rPh sb="5" eb="7">
      <t>ジョウキョウ</t>
    </rPh>
    <phoneticPr fontId="2"/>
  </si>
  <si>
    <t>種別</t>
    <rPh sb="0" eb="2">
      <t>シュベツ</t>
    </rPh>
    <phoneticPr fontId="2"/>
  </si>
  <si>
    <t>整備予定地までの距離</t>
    <rPh sb="0" eb="2">
      <t>セイビ</t>
    </rPh>
    <rPh sb="2" eb="5">
      <t>ヨテイチ</t>
    </rPh>
    <rPh sb="8" eb="10">
      <t>キョリ</t>
    </rPh>
    <phoneticPr fontId="2"/>
  </si>
  <si>
    <t>連携内容</t>
    <rPh sb="0" eb="2">
      <t>レンケイ</t>
    </rPh>
    <rPh sb="2" eb="4">
      <t>ナイヨウ</t>
    </rPh>
    <phoneticPr fontId="2"/>
  </si>
  <si>
    <t>進捗状況★</t>
    <rPh sb="0" eb="2">
      <t>シンチョク</t>
    </rPh>
    <rPh sb="2" eb="4">
      <t>ジョウキョウ</t>
    </rPh>
    <phoneticPr fontId="2"/>
  </si>
  <si>
    <t>保育内容の支援</t>
    <rPh sb="0" eb="2">
      <t>ホイク</t>
    </rPh>
    <rPh sb="2" eb="4">
      <t>ナイヨウ</t>
    </rPh>
    <rPh sb="5" eb="7">
      <t>シエン</t>
    </rPh>
    <phoneticPr fontId="2"/>
  </si>
  <si>
    <t>代替保育</t>
    <rPh sb="0" eb="2">
      <t>ダイタイ</t>
    </rPh>
    <rPh sb="2" eb="4">
      <t>ホイク</t>
    </rPh>
    <phoneticPr fontId="2"/>
  </si>
  <si>
    <t>卒園後の受入れ</t>
    <rPh sb="0" eb="2">
      <t>ソツエン</t>
    </rPh>
    <rPh sb="2" eb="3">
      <t>ゴ</t>
    </rPh>
    <rPh sb="4" eb="6">
      <t>ウケイ</t>
    </rPh>
    <phoneticPr fontId="2"/>
  </si>
  <si>
    <t>人数</t>
    <rPh sb="0" eb="2">
      <t>ニンズウ</t>
    </rPh>
    <phoneticPr fontId="2"/>
  </si>
  <si>
    <t>※協定書又は同意書を締結している場合は添付すること</t>
    <rPh sb="1" eb="4">
      <t>キョウテイショ</t>
    </rPh>
    <rPh sb="4" eb="5">
      <t>マタ</t>
    </rPh>
    <rPh sb="6" eb="9">
      <t>ドウイショ</t>
    </rPh>
    <rPh sb="10" eb="12">
      <t>テイケツ</t>
    </rPh>
    <rPh sb="16" eb="18">
      <t>バアイ</t>
    </rPh>
    <rPh sb="19" eb="21">
      <t>テンプ</t>
    </rPh>
    <phoneticPr fontId="2"/>
  </si>
  <si>
    <t>活動状況</t>
    <rPh sb="0" eb="2">
      <t>カツドウ</t>
    </rPh>
    <rPh sb="2" eb="4">
      <t>ジョウキョウ</t>
    </rPh>
    <phoneticPr fontId="2"/>
  </si>
  <si>
    <t>申請時の連携先確保に向けた取り組み状況（いつ・どこで・誰とがわかるようにしてください）</t>
    <rPh sb="0" eb="2">
      <t>シンセイ</t>
    </rPh>
    <rPh sb="2" eb="3">
      <t>ジ</t>
    </rPh>
    <rPh sb="4" eb="6">
      <t>レンケイ</t>
    </rPh>
    <rPh sb="6" eb="7">
      <t>サキ</t>
    </rPh>
    <rPh sb="7" eb="9">
      <t>カクホ</t>
    </rPh>
    <rPh sb="10" eb="11">
      <t>ム</t>
    </rPh>
    <rPh sb="13" eb="14">
      <t>ト</t>
    </rPh>
    <rPh sb="15" eb="16">
      <t>ク</t>
    </rPh>
    <rPh sb="17" eb="19">
      <t>ジョウキョウ</t>
    </rPh>
    <rPh sb="27" eb="28">
      <t>ダレ</t>
    </rPh>
    <phoneticPr fontId="2"/>
  </si>
  <si>
    <t>日付</t>
    <rPh sb="0" eb="2">
      <t>ヒヅケ</t>
    </rPh>
    <phoneticPr fontId="2"/>
  </si>
  <si>
    <t>活動内容</t>
    <rPh sb="0" eb="2">
      <t>カツドウ</t>
    </rPh>
    <rPh sb="2" eb="4">
      <t>ナイヨウ</t>
    </rPh>
    <phoneticPr fontId="2"/>
  </si>
  <si>
    <t>※行が足りない場合は追加してください。</t>
    <rPh sb="1" eb="2">
      <t>ギョウ</t>
    </rPh>
    <rPh sb="3" eb="4">
      <t>タ</t>
    </rPh>
    <rPh sb="7" eb="9">
      <t>バアイ</t>
    </rPh>
    <rPh sb="10" eb="12">
      <t>ツイカ</t>
    </rPh>
    <phoneticPr fontId="2"/>
  </si>
  <si>
    <t>連携施設設定で重要視していること</t>
    <rPh sb="0" eb="2">
      <t>レンケイ</t>
    </rPh>
    <rPh sb="2" eb="4">
      <t>シセツ</t>
    </rPh>
    <rPh sb="4" eb="6">
      <t>セッテイ</t>
    </rPh>
    <rPh sb="7" eb="10">
      <t>ジュウヨウシ</t>
    </rPh>
    <phoneticPr fontId="2"/>
  </si>
  <si>
    <t>保育所</t>
    <rPh sb="0" eb="2">
      <t>ホイク</t>
    </rPh>
    <rPh sb="2" eb="3">
      <t>ショ</t>
    </rPh>
    <phoneticPr fontId="2"/>
  </si>
  <si>
    <t>調整済</t>
    <rPh sb="0" eb="2">
      <t>チョウセイ</t>
    </rPh>
    <rPh sb="2" eb="3">
      <t>スミ</t>
    </rPh>
    <phoneticPr fontId="2"/>
  </si>
  <si>
    <t>幼稚園</t>
    <rPh sb="0" eb="3">
      <t>ヨウチエン</t>
    </rPh>
    <phoneticPr fontId="2"/>
  </si>
  <si>
    <t>調整中</t>
    <rPh sb="0" eb="3">
      <t>チョウセイチュウ</t>
    </rPh>
    <phoneticPr fontId="2"/>
  </si>
  <si>
    <t>こども園</t>
    <rPh sb="3" eb="4">
      <t>エン</t>
    </rPh>
    <phoneticPr fontId="2"/>
  </si>
  <si>
    <t>今後調整</t>
    <rPh sb="0" eb="2">
      <t>コンゴ</t>
    </rPh>
    <rPh sb="2" eb="4">
      <t>チョウセイ</t>
    </rPh>
    <phoneticPr fontId="2"/>
  </si>
  <si>
    <t>未実施</t>
    <rPh sb="0" eb="1">
      <t>ミ</t>
    </rPh>
    <rPh sb="1" eb="3">
      <t>ジッシ</t>
    </rPh>
    <phoneticPr fontId="2"/>
  </si>
  <si>
    <t>保育所からの距離</t>
    <rPh sb="0" eb="2">
      <t>ホイク</t>
    </rPh>
    <rPh sb="2" eb="3">
      <t>ショ</t>
    </rPh>
    <rPh sb="6" eb="8">
      <t>キョリ</t>
    </rPh>
    <phoneticPr fontId="2"/>
  </si>
  <si>
    <t>施設から公園までの移動ルート</t>
    <rPh sb="0" eb="2">
      <t>シセツ</t>
    </rPh>
    <rPh sb="4" eb="6">
      <t>コウエン</t>
    </rPh>
    <rPh sb="9" eb="11">
      <t>イドウ</t>
    </rPh>
    <phoneticPr fontId="2"/>
  </si>
  <si>
    <t>公園全体</t>
    <rPh sb="0" eb="2">
      <t>コウエン</t>
    </rPh>
    <rPh sb="2" eb="4">
      <t>ゼンタイ</t>
    </rPh>
    <phoneticPr fontId="2"/>
  </si>
  <si>
    <t>公園内の水飲み場、トイレ</t>
    <rPh sb="0" eb="2">
      <t>コウエン</t>
    </rPh>
    <rPh sb="2" eb="3">
      <t>ナイ</t>
    </rPh>
    <rPh sb="4" eb="6">
      <t>ミズノ</t>
    </rPh>
    <rPh sb="7" eb="8">
      <t>バ</t>
    </rPh>
    <phoneticPr fontId="2"/>
  </si>
  <si>
    <t>【写真添付】</t>
    <rPh sb="1" eb="3">
      <t>シャシン</t>
    </rPh>
    <rPh sb="3" eb="5">
      <t>テンプ</t>
    </rPh>
    <phoneticPr fontId="2"/>
  </si>
  <si>
    <t>【屋外活動にあたっての配慮事項】</t>
    <rPh sb="1" eb="3">
      <t>オクガイ</t>
    </rPh>
    <rPh sb="3" eb="5">
      <t>カツドウ</t>
    </rPh>
    <rPh sb="11" eb="13">
      <t>ハイリョ</t>
    </rPh>
    <rPh sb="13" eb="15">
      <t>ジコウ</t>
    </rPh>
    <phoneticPr fontId="2"/>
  </si>
  <si>
    <t>移動ルートの危険個所及び対応方法</t>
    <rPh sb="0" eb="2">
      <t>イドウ</t>
    </rPh>
    <rPh sb="6" eb="8">
      <t>キケン</t>
    </rPh>
    <rPh sb="8" eb="10">
      <t>カショ</t>
    </rPh>
    <rPh sb="10" eb="11">
      <t>オヨ</t>
    </rPh>
    <rPh sb="12" eb="14">
      <t>タイオウ</t>
    </rPh>
    <rPh sb="14" eb="16">
      <t>ホウホウ</t>
    </rPh>
    <phoneticPr fontId="2"/>
  </si>
  <si>
    <t>トイレを利用する場所及び配所事項</t>
    <rPh sb="4" eb="6">
      <t>リヨウ</t>
    </rPh>
    <rPh sb="8" eb="10">
      <t>バショ</t>
    </rPh>
    <rPh sb="10" eb="11">
      <t>オヨ</t>
    </rPh>
    <rPh sb="12" eb="14">
      <t>ハイショ</t>
    </rPh>
    <rPh sb="14" eb="16">
      <t>ジコウ</t>
    </rPh>
    <phoneticPr fontId="2"/>
  </si>
  <si>
    <t>その他</t>
    <rPh sb="2" eb="3">
      <t>ホカ</t>
    </rPh>
    <phoneticPr fontId="2"/>
  </si>
  <si>
    <t>１．周辺公園や移動ルートを記載した地図【地図添付】</t>
    <rPh sb="2" eb="4">
      <t>シュウヘン</t>
    </rPh>
    <rPh sb="4" eb="6">
      <t>コウエン</t>
    </rPh>
    <rPh sb="7" eb="9">
      <t>イドウ</t>
    </rPh>
    <rPh sb="13" eb="15">
      <t>キサイ</t>
    </rPh>
    <rPh sb="17" eb="19">
      <t>チズ</t>
    </rPh>
    <rPh sb="20" eb="22">
      <t>チズ</t>
    </rPh>
    <rPh sb="22" eb="24">
      <t>テンプ</t>
    </rPh>
    <phoneticPr fontId="2"/>
  </si>
  <si>
    <t>２．代替公園のレイアウト、配置図</t>
    <rPh sb="2" eb="4">
      <t>ダイタイ</t>
    </rPh>
    <rPh sb="4" eb="6">
      <t>コウエン</t>
    </rPh>
    <rPh sb="13" eb="15">
      <t>ハイチ</t>
    </rPh>
    <rPh sb="15" eb="16">
      <t>ズ</t>
    </rPh>
    <phoneticPr fontId="2"/>
  </si>
  <si>
    <r>
      <rPr>
        <b/>
        <sz val="10"/>
        <color theme="1"/>
        <rFont val="ＭＳ Ｐゴシック"/>
        <family val="3"/>
        <charset val="128"/>
        <scheme val="minor"/>
      </rPr>
      <t>屋外活動にあたっての人員確保について</t>
    </r>
    <r>
      <rPr>
        <sz val="10"/>
        <color theme="1"/>
        <rFont val="ＭＳ Ｐゴシック"/>
        <family val="3"/>
        <charset val="128"/>
        <scheme val="minor"/>
      </rPr>
      <t xml:space="preserve">
</t>
    </r>
    <r>
      <rPr>
        <sz val="8"/>
        <color theme="1"/>
        <rFont val="ＭＳ Ｐゴシック"/>
        <family val="3"/>
        <charset val="128"/>
        <scheme val="minor"/>
      </rPr>
      <t>※保育士配置基準に追加した人員について記入してください。</t>
    </r>
    <rPh sb="0" eb="2">
      <t>オクガイ</t>
    </rPh>
    <rPh sb="2" eb="4">
      <t>カツドウ</t>
    </rPh>
    <rPh sb="10" eb="12">
      <t>ジンイン</t>
    </rPh>
    <rPh sb="12" eb="14">
      <t>カクホ</t>
    </rPh>
    <rPh sb="20" eb="23">
      <t>ホイクシ</t>
    </rPh>
    <rPh sb="23" eb="25">
      <t>ハイチ</t>
    </rPh>
    <rPh sb="25" eb="27">
      <t>キジュン</t>
    </rPh>
    <rPh sb="28" eb="30">
      <t>ツイカ</t>
    </rPh>
    <rPh sb="32" eb="34">
      <t>ジンイン</t>
    </rPh>
    <rPh sb="38" eb="40">
      <t>キニュウ</t>
    </rPh>
    <phoneticPr fontId="2"/>
  </si>
  <si>
    <t>追加人員</t>
    <rPh sb="0" eb="2">
      <t>ツイカ</t>
    </rPh>
    <rPh sb="2" eb="4">
      <t>ジンイン</t>
    </rPh>
    <phoneticPr fontId="2"/>
  </si>
  <si>
    <t>勤務時間</t>
    <rPh sb="0" eb="2">
      <t>キンム</t>
    </rPh>
    <rPh sb="2" eb="4">
      <t>ジカン</t>
    </rPh>
    <phoneticPr fontId="2"/>
  </si>
  <si>
    <t>　　　　　人</t>
    <rPh sb="5" eb="6">
      <t>ニン</t>
    </rPh>
    <phoneticPr fontId="2"/>
  </si>
  <si>
    <t>（　　　：　　　～　　　：　　　）　　　　　人</t>
    <rPh sb="22" eb="23">
      <t>ニン</t>
    </rPh>
    <phoneticPr fontId="2"/>
  </si>
  <si>
    <t>事業における担当
（以下から選択）</t>
    <rPh sb="0" eb="2">
      <t>ジギョウ</t>
    </rPh>
    <rPh sb="6" eb="8">
      <t>タントウ</t>
    </rPh>
    <rPh sb="10" eb="12">
      <t>イカ</t>
    </rPh>
    <rPh sb="14" eb="16">
      <t>センタク</t>
    </rPh>
    <phoneticPr fontId="2"/>
  </si>
  <si>
    <t>　約</t>
    <rPh sb="1" eb="2">
      <t>ヤク</t>
    </rPh>
    <phoneticPr fontId="2"/>
  </si>
  <si>
    <t>１歳</t>
    <rPh sb="1" eb="2">
      <t>サイ</t>
    </rPh>
    <phoneticPr fontId="2"/>
  </si>
  <si>
    <t>合計</t>
    <rPh sb="0" eb="2">
      <t>ゴウケイ</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</si>
  <si>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</si>
  <si>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</si>
  <si>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・シートの保護を解除する場合</t>
    <rPh sb="5" eb="7">
      <t>ホゴ</t>
    </rPh>
    <rPh sb="8" eb="10">
      <t>カイジョ</t>
    </rPh>
    <rPh sb="12" eb="14">
      <t>バアイ</t>
    </rPh>
    <phoneticPr fontId="2"/>
  </si>
  <si>
    <t>「校閲」→「シートの保護の解除」</t>
    <rPh sb="1" eb="3">
      <t>コウエツ</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</si>
  <si>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</si>
  <si>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</si>
  <si>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</si>
  <si>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※この際に、パスワードは設定しないでください。</t>
    <rPh sb="3" eb="4">
      <t>サイ</t>
    </rPh>
    <phoneticPr fontId="2"/>
  </si>
  <si>
    <t>【入力の留意点】</t>
    <rPh sb="1" eb="3">
      <t>ニュウリョク</t>
    </rPh>
    <rPh sb="4" eb="7">
      <t>リュウイテン</t>
    </rPh>
    <phoneticPr fontId="2"/>
  </si>
  <si>
    <t>（例）○○保育園　主任保育士</t>
    <rPh sb="1" eb="2">
      <t>レイ</t>
    </rPh>
    <rPh sb="5" eb="8">
      <t>ホイクエン</t>
    </rPh>
    <rPh sb="9" eb="11">
      <t>シュニン</t>
    </rPh>
    <rPh sb="11" eb="14">
      <t>ホイクシ</t>
    </rPh>
    <phoneticPr fontId="2"/>
  </si>
  <si>
    <t>ｍ</t>
    <phoneticPr fontId="2"/>
  </si>
  <si>
    <t>横浜市暴力団排除条例に基づく照会についての同意書</t>
    <rPh sb="0" eb="3">
      <t>ヨコハマシ</t>
    </rPh>
    <rPh sb="3" eb="6">
      <t>ボウリョクダン</t>
    </rPh>
    <rPh sb="6" eb="8">
      <t>ハイジョ</t>
    </rPh>
    <rPh sb="8" eb="10">
      <t>ジョウレイ</t>
    </rPh>
    <rPh sb="11" eb="12">
      <t>モト</t>
    </rPh>
    <rPh sb="14" eb="16">
      <t>ショウカイ</t>
    </rPh>
    <rPh sb="21" eb="24">
      <t>ドウイショ</t>
    </rPh>
    <phoneticPr fontId="3"/>
  </si>
  <si>
    <t>令和　年　月　日現在</t>
    <rPh sb="0" eb="1">
      <t>レイ</t>
    </rPh>
    <rPh sb="1" eb="2">
      <t>ワ</t>
    </rPh>
    <rPh sb="3" eb="4">
      <t>ネン</t>
    </rPh>
    <rPh sb="5" eb="6">
      <t>ゲツ</t>
    </rPh>
    <rPh sb="7" eb="8">
      <t>ニチ</t>
    </rPh>
    <rPh sb="8" eb="10">
      <t>ゲンザイ</t>
    </rPh>
    <phoneticPr fontId="3"/>
  </si>
  <si>
    <t>　横浜市暴力団排除条例第８条に基づき、暴力団員ではないことを確認するため、本様式に記載された情報を神奈川県警察本部に照会することについて、同意します。</t>
    <rPh sb="1" eb="4">
      <t>ヨコハマシ</t>
    </rPh>
    <rPh sb="4" eb="7">
      <t>ボウリョクダン</t>
    </rPh>
    <rPh sb="7" eb="9">
      <t>ハイジョ</t>
    </rPh>
    <rPh sb="9" eb="11">
      <t>ジョウレイ</t>
    </rPh>
    <rPh sb="11" eb="12">
      <t>ダイ</t>
    </rPh>
    <rPh sb="13" eb="14">
      <t>ジョウ</t>
    </rPh>
    <rPh sb="15" eb="16">
      <t>モト</t>
    </rPh>
    <rPh sb="19" eb="21">
      <t>ボウリョク</t>
    </rPh>
    <rPh sb="21" eb="23">
      <t>ダンイン</t>
    </rPh>
    <rPh sb="30" eb="32">
      <t>カクニン</t>
    </rPh>
    <rPh sb="37" eb="38">
      <t>ホン</t>
    </rPh>
    <rPh sb="38" eb="40">
      <t>ヨウシキ</t>
    </rPh>
    <rPh sb="41" eb="43">
      <t>キサイ</t>
    </rPh>
    <rPh sb="46" eb="48">
      <t>ジョウホウ</t>
    </rPh>
    <rPh sb="49" eb="52">
      <t>カナガワ</t>
    </rPh>
    <rPh sb="52" eb="53">
      <t>ケン</t>
    </rPh>
    <rPh sb="53" eb="55">
      <t>ケイサツ</t>
    </rPh>
    <rPh sb="55" eb="57">
      <t>ホンブ</t>
    </rPh>
    <rPh sb="58" eb="60">
      <t>ショウカイ</t>
    </rPh>
    <rPh sb="69" eb="71">
      <t>ドウイ</t>
    </rPh>
    <phoneticPr fontId="3"/>
  </si>
  <si>
    <t>氏名：</t>
    <rPh sb="0" eb="2">
      <t>シメイ</t>
    </rPh>
    <phoneticPr fontId="3"/>
  </si>
  <si>
    <t>個人の住所</t>
    <rPh sb="0" eb="2">
      <t>コジン</t>
    </rPh>
    <rPh sb="3" eb="5">
      <t>ジュウショ</t>
    </rPh>
    <phoneticPr fontId="3"/>
  </si>
  <si>
    <t>氏名のｶﾅ</t>
    <rPh sb="0" eb="2">
      <t>シメイ</t>
    </rPh>
    <phoneticPr fontId="3"/>
  </si>
  <si>
    <r>
      <rPr>
        <b/>
        <sz val="18"/>
        <color theme="1"/>
        <rFont val="ＭＳ Ｐゴシック"/>
        <family val="3"/>
        <charset val="128"/>
        <scheme val="minor"/>
      </rPr>
      <t>補助者</t>
    </r>
    <r>
      <rPr>
        <b/>
        <sz val="18"/>
        <rFont val="ＭＳ Ｐゴシック"/>
        <family val="3"/>
        <charset val="128"/>
        <scheme val="minor"/>
      </rPr>
      <t>等履歴書</t>
    </r>
    <rPh sb="0" eb="3">
      <t>ホジョシャ</t>
    </rPh>
    <rPh sb="3" eb="4">
      <t>トウ</t>
    </rPh>
    <rPh sb="4" eb="7">
      <t>リレキショ</t>
    </rPh>
    <phoneticPr fontId="2"/>
  </si>
  <si>
    <t>横浜市家庭的保育事業</t>
    <rPh sb="0" eb="3">
      <t>ヨコハマシ</t>
    </rPh>
    <rPh sb="3" eb="6">
      <t>カテイテキ</t>
    </rPh>
    <rPh sb="6" eb="8">
      <t>ホイク</t>
    </rPh>
    <rPh sb="8" eb="10">
      <t>ジギョウ</t>
    </rPh>
    <phoneticPr fontId="2"/>
  </si>
  <si>
    <t>資料４</t>
    <rPh sb="0" eb="2">
      <t>シリョウ</t>
    </rPh>
    <phoneticPr fontId="2"/>
  </si>
  <si>
    <t>役職従事年数</t>
    <rPh sb="0" eb="6">
      <t>ヤクショクジュウジネンスウ</t>
    </rPh>
    <phoneticPr fontId="2"/>
  </si>
  <si>
    <t>横浜　太郎</t>
    <rPh sb="0" eb="2">
      <t>ヨコハマ</t>
    </rPh>
    <rPh sb="3" eb="5">
      <t>タロウ</t>
    </rPh>
    <phoneticPr fontId="2"/>
  </si>
  <si>
    <t>施設長</t>
    <rPh sb="0" eb="3">
      <t>シセツチョウ</t>
    </rPh>
    <phoneticPr fontId="2"/>
  </si>
  <si>
    <t>保育責任者</t>
    <rPh sb="0" eb="5">
      <t>ホイクセキニンシャ</t>
    </rPh>
    <phoneticPr fontId="2"/>
  </si>
  <si>
    <t>主任保育士</t>
    <rPh sb="0" eb="5">
      <t>シュニンホイクシ</t>
    </rPh>
    <phoneticPr fontId="2"/>
  </si>
  <si>
    <t>主幹教諭</t>
    <rPh sb="0" eb="4">
      <t>シュカンキョウユ</t>
    </rPh>
    <phoneticPr fontId="2"/>
  </si>
  <si>
    <t>合計年</t>
    <rPh sb="0" eb="2">
      <t>ゴウケイ</t>
    </rPh>
    <rPh sb="2" eb="3">
      <t>ネン</t>
    </rPh>
    <phoneticPr fontId="2"/>
  </si>
  <si>
    <t>合計月</t>
    <rPh sb="0" eb="2">
      <t>ゴウケイ</t>
    </rPh>
    <rPh sb="2" eb="3">
      <t>ツキ</t>
    </rPh>
    <phoneticPr fontId="2"/>
  </si>
  <si>
    <t>換算後年</t>
    <rPh sb="0" eb="3">
      <t>カンサンゴ</t>
    </rPh>
    <rPh sb="3" eb="4">
      <t>ネン</t>
    </rPh>
    <phoneticPr fontId="2"/>
  </si>
  <si>
    <t>換算後月</t>
    <rPh sb="0" eb="3">
      <t>カンサンゴ</t>
    </rPh>
    <rPh sb="3" eb="4">
      <t>ツキ</t>
    </rPh>
    <phoneticPr fontId="2"/>
  </si>
  <si>
    <t>合計年</t>
    <rPh sb="0" eb="3">
      <t>ゴウケイネン</t>
    </rPh>
    <phoneticPr fontId="2"/>
  </si>
  <si>
    <t>認可保育所</t>
    <rPh sb="0" eb="5">
      <t>ニンカホイクジョ</t>
    </rPh>
    <phoneticPr fontId="2"/>
  </si>
  <si>
    <t>常勤</t>
    <rPh sb="0" eb="2">
      <t>ジョウキン</t>
    </rPh>
    <phoneticPr fontId="2"/>
  </si>
  <si>
    <t>主幹保育教諭</t>
    <rPh sb="0" eb="2">
      <t>シュカン</t>
    </rPh>
    <rPh sb="2" eb="4">
      <t>ホイク</t>
    </rPh>
    <rPh sb="4" eb="6">
      <t>キョウユ</t>
    </rPh>
    <phoneticPr fontId="2"/>
  </si>
  <si>
    <t>231-0017</t>
    <phoneticPr fontId="2"/>
  </si>
  <si>
    <t>認定こども園</t>
    <rPh sb="0" eb="2">
      <t>ニンテイ</t>
    </rPh>
    <rPh sb="5" eb="6">
      <t>エン</t>
    </rPh>
    <phoneticPr fontId="2"/>
  </si>
  <si>
    <t>神奈川県横浜市中区港町１－１</t>
    <rPh sb="0" eb="4">
      <t>カナガワケン</t>
    </rPh>
    <rPh sb="4" eb="7">
      <t>ヨコハマシ</t>
    </rPh>
    <rPh sb="7" eb="9">
      <t>ナカク</t>
    </rPh>
    <rPh sb="9" eb="11">
      <t>ミナトチョウ</t>
    </rPh>
    <phoneticPr fontId="2"/>
  </si>
  <si>
    <t>横浜保育室</t>
    <rPh sb="0" eb="2">
      <t>ヨコハマ</t>
    </rPh>
    <rPh sb="2" eb="5">
      <t>ホイクシツ</t>
    </rPh>
    <phoneticPr fontId="2"/>
  </si>
  <si>
    <t>○○保育園　主任保育士</t>
    <rPh sb="2" eb="5">
      <t>ホイクエン</t>
    </rPh>
    <rPh sb="6" eb="8">
      <t>シュニン</t>
    </rPh>
    <rPh sb="8" eb="11">
      <t>ホイクシ</t>
    </rPh>
    <phoneticPr fontId="2"/>
  </si>
  <si>
    <t>認証保育室</t>
    <rPh sb="0" eb="5">
      <t>ニンショウホイクシツ</t>
    </rPh>
    <phoneticPr fontId="2"/>
  </si>
  <si>
    <t>家庭的保育事業</t>
    <rPh sb="0" eb="3">
      <t>カテイテキ</t>
    </rPh>
    <rPh sb="3" eb="7">
      <t>ホイクジギョウ</t>
    </rPh>
    <phoneticPr fontId="2"/>
  </si>
  <si>
    <t>役職期間</t>
    <rPh sb="0" eb="2">
      <t>ヤクショク</t>
    </rPh>
    <rPh sb="2" eb="4">
      <t>キカン</t>
    </rPh>
    <phoneticPr fontId="2"/>
  </si>
  <si>
    <t>合計年数の計算</t>
    <rPh sb="0" eb="4">
      <t>ゴウケイネンスウ</t>
    </rPh>
    <rPh sb="5" eb="7">
      <t>ケイサン</t>
    </rPh>
    <phoneticPr fontId="2"/>
  </si>
  <si>
    <t>役職ごとの計算</t>
    <rPh sb="0" eb="2">
      <t>ヤクショク</t>
    </rPh>
    <rPh sb="5" eb="7">
      <t>ケイサン</t>
    </rPh>
    <phoneticPr fontId="2"/>
  </si>
  <si>
    <t>小規模保育事業</t>
    <rPh sb="0" eb="3">
      <t>ショウキボ</t>
    </rPh>
    <rPh sb="3" eb="7">
      <t>ホイクジギョウ</t>
    </rPh>
    <phoneticPr fontId="2"/>
  </si>
  <si>
    <t>（施設所在地・定員数・受入年齢）</t>
    <rPh sb="1" eb="3">
      <t>シセツ</t>
    </rPh>
    <rPh sb="3" eb="6">
      <t>ショザイチ</t>
    </rPh>
    <rPh sb="7" eb="10">
      <t>テイインスウ</t>
    </rPh>
    <rPh sb="11" eb="13">
      <t>ウケイレ</t>
    </rPh>
    <rPh sb="13" eb="15">
      <t>ネンレイ</t>
    </rPh>
    <phoneticPr fontId="3"/>
  </si>
  <si>
    <t>役職名</t>
    <rPh sb="0" eb="2">
      <t>ヤクショク</t>
    </rPh>
    <rPh sb="2" eb="3">
      <t>メイ</t>
    </rPh>
    <phoneticPr fontId="2"/>
  </si>
  <si>
    <t>期間</t>
    <rPh sb="0" eb="2">
      <t>キカン</t>
    </rPh>
    <phoneticPr fontId="2"/>
  </si>
  <si>
    <t>施設種別</t>
    <rPh sb="0" eb="4">
      <t>シセツシュベツ</t>
    </rPh>
    <phoneticPr fontId="2"/>
  </si>
  <si>
    <t>勤務形態</t>
    <rPh sb="0" eb="4">
      <t>キンムケイタイ</t>
    </rPh>
    <phoneticPr fontId="2"/>
  </si>
  <si>
    <t>月</t>
    <rPh sb="0" eb="1">
      <t>ツキ</t>
    </rPh>
    <phoneticPr fontId="2"/>
  </si>
  <si>
    <t>役職名</t>
    <rPh sb="0" eb="3">
      <t>ヤクショクメイ</t>
    </rPh>
    <phoneticPr fontId="2"/>
  </si>
  <si>
    <t>事業所内保育事業</t>
    <rPh sb="0" eb="2">
      <t>ジギョウ</t>
    </rPh>
    <rPh sb="2" eb="3">
      <t>ショ</t>
    </rPh>
    <rPh sb="3" eb="4">
      <t>ナイ</t>
    </rPh>
    <rPh sb="4" eb="6">
      <t>ホイク</t>
    </rPh>
    <rPh sb="6" eb="8">
      <t>ジギョウ</t>
    </rPh>
    <phoneticPr fontId="2"/>
  </si>
  <si>
    <t>1歳児担任</t>
    <phoneticPr fontId="2"/>
  </si>
  <si>
    <t>主任保育士</t>
  </si>
  <si>
    <t>認可外</t>
    <rPh sb="0" eb="3">
      <t>ニンカガイ</t>
    </rPh>
    <phoneticPr fontId="2"/>
  </si>
  <si>
    <t>施設長</t>
  </si>
  <si>
    <t>有り→受講修了証(写）を添付</t>
    <phoneticPr fontId="2"/>
  </si>
  <si>
    <t>福祉歴</t>
    <rPh sb="0" eb="3">
      <t>フクシレキ</t>
    </rPh>
    <phoneticPr fontId="2"/>
  </si>
  <si>
    <t>施設種類</t>
    <rPh sb="0" eb="2">
      <t>シセツ</t>
    </rPh>
    <rPh sb="2" eb="4">
      <t>シュルイ</t>
    </rPh>
    <phoneticPr fontId="2"/>
  </si>
  <si>
    <t>通算経験年数</t>
    <rPh sb="0" eb="2">
      <t>ツウサン</t>
    </rPh>
    <rPh sb="2" eb="6">
      <t>ケイケンネンスウ</t>
    </rPh>
    <phoneticPr fontId="2"/>
  </si>
  <si>
    <t>役職従事年数</t>
    <rPh sb="0" eb="2">
      <t>ヤクショク</t>
    </rPh>
    <rPh sb="2" eb="4">
      <t>ジュウジ</t>
    </rPh>
    <rPh sb="4" eb="6">
      <t>ネンスウ</t>
    </rPh>
    <phoneticPr fontId="2"/>
  </si>
  <si>
    <t>うち、施設長</t>
    <rPh sb="3" eb="6">
      <t>シセツチョウ</t>
    </rPh>
    <phoneticPr fontId="2"/>
  </si>
  <si>
    <t>うち、保育責任者</t>
    <rPh sb="3" eb="8">
      <t>ホイクセキニンシャ</t>
    </rPh>
    <phoneticPr fontId="2"/>
  </si>
  <si>
    <t>うち、主任保育士</t>
    <rPh sb="3" eb="8">
      <t>シュニンホイクシ</t>
    </rPh>
    <phoneticPr fontId="2"/>
  </si>
  <si>
    <t>うち、主幹保育教諭</t>
    <rPh sb="3" eb="5">
      <t>シュカン</t>
    </rPh>
    <rPh sb="5" eb="7">
      <t>ホイク</t>
    </rPh>
    <rPh sb="7" eb="9">
      <t>キョウユ</t>
    </rPh>
    <phoneticPr fontId="2"/>
  </si>
  <si>
    <t>地域型保育事業</t>
    <rPh sb="0" eb="3">
      <t>チイキガタ</t>
    </rPh>
    <rPh sb="3" eb="5">
      <t>ホイク</t>
    </rPh>
    <rPh sb="5" eb="7">
      <t>ジギョウ</t>
    </rPh>
    <phoneticPr fontId="2"/>
  </si>
  <si>
    <t>保育責任者予定者</t>
    <rPh sb="0" eb="5">
      <t>ホイクセキニンシャ</t>
    </rPh>
    <rPh sb="5" eb="8">
      <t>ヨテイシャ</t>
    </rPh>
    <phoneticPr fontId="2"/>
  </si>
  <si>
    <t>〇保育の質向上のための園内外の研修や評価等について、どのような取り組みを行いたいと考えているか。</t>
    <phoneticPr fontId="2"/>
  </si>
  <si>
    <t>家庭的保育者履歴書</t>
    <rPh sb="0" eb="2">
      <t>カテイ</t>
    </rPh>
    <rPh sb="2" eb="3">
      <t>テキ</t>
    </rPh>
    <rPh sb="3" eb="5">
      <t>ホイク</t>
    </rPh>
    <rPh sb="5" eb="6">
      <t>シャ</t>
    </rPh>
    <rPh sb="6" eb="9">
      <t>リレキショ</t>
    </rPh>
    <phoneticPr fontId="2"/>
  </si>
  <si>
    <t>資料2</t>
    <rPh sb="0" eb="2">
      <t>シリョウ</t>
    </rPh>
    <phoneticPr fontId="2"/>
  </si>
  <si>
    <t>施設名</t>
    <phoneticPr fontId="2"/>
  </si>
  <si>
    <t>資料２-２</t>
    <rPh sb="0" eb="2">
      <t>シリョウ</t>
    </rPh>
    <phoneticPr fontId="2"/>
  </si>
  <si>
    <r>
      <t xml:space="preserve">１　家庭的保育事業と連携先の位置関係がわかる地図【地図を添付】
※家庭的保育事業を中心とし、全ての連携先が入るようにしてください。
・連携先は「連携先の状況」に記載されている番号で表してください。
</t>
    </r>
    <r>
      <rPr>
        <sz val="11"/>
        <rFont val="ＭＳ Ｐゴシック"/>
        <family val="3"/>
        <charset val="128"/>
        <scheme val="minor"/>
      </rPr>
      <t xml:space="preserve">全ての連携先の距離を記載してください。
</t>
    </r>
    <rPh sb="2" eb="5">
      <t>カテイテキ</t>
    </rPh>
    <rPh sb="5" eb="7">
      <t>ホイク</t>
    </rPh>
    <rPh sb="7" eb="9">
      <t>ジギョウ</t>
    </rPh>
    <rPh sb="10" eb="12">
      <t>レンケイ</t>
    </rPh>
    <rPh sb="12" eb="13">
      <t>サキ</t>
    </rPh>
    <rPh sb="14" eb="16">
      <t>イチ</t>
    </rPh>
    <rPh sb="16" eb="18">
      <t>カンケイ</t>
    </rPh>
    <rPh sb="22" eb="24">
      <t>チズ</t>
    </rPh>
    <rPh sb="25" eb="27">
      <t>チズ</t>
    </rPh>
    <rPh sb="28" eb="30">
      <t>テンプ</t>
    </rPh>
    <rPh sb="33" eb="36">
      <t>カテイテキ</t>
    </rPh>
    <rPh sb="36" eb="38">
      <t>ホイク</t>
    </rPh>
    <rPh sb="38" eb="40">
      <t>ジギョウ</t>
    </rPh>
    <rPh sb="41" eb="43">
      <t>チュウシン</t>
    </rPh>
    <rPh sb="46" eb="47">
      <t>スベ</t>
    </rPh>
    <rPh sb="49" eb="51">
      <t>レンケイ</t>
    </rPh>
    <rPh sb="51" eb="52">
      <t>サキ</t>
    </rPh>
    <rPh sb="53" eb="54">
      <t>ハイ</t>
    </rPh>
    <rPh sb="67" eb="69">
      <t>レンケイ</t>
    </rPh>
    <rPh sb="69" eb="70">
      <t>サキ</t>
    </rPh>
    <rPh sb="72" eb="74">
      <t>レンケイ</t>
    </rPh>
    <rPh sb="74" eb="75">
      <t>サキ</t>
    </rPh>
    <rPh sb="76" eb="78">
      <t>ジョウキョウ</t>
    </rPh>
    <rPh sb="80" eb="82">
      <t>キサイ</t>
    </rPh>
    <rPh sb="87" eb="89">
      <t>バンゴウ</t>
    </rPh>
    <rPh sb="90" eb="91">
      <t>アラワ</t>
    </rPh>
    <rPh sb="99" eb="100">
      <t>スベ</t>
    </rPh>
    <rPh sb="102" eb="104">
      <t>レンケイ</t>
    </rPh>
    <rPh sb="104" eb="105">
      <t>サキ</t>
    </rPh>
    <rPh sb="106" eb="108">
      <t>キョリ</t>
    </rPh>
    <rPh sb="109" eb="11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</si>
</sst>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 &quot;##"/>
    <numFmt numFmtId="177" formatCode="0&quot;歳&quot;"/>
    <numFmt numFmtId="178" formatCode="##&quot;年&quot;"/>
    <numFmt numFmtId="179" formatCode="#&quot;人&quot;"/>
    <numFmt numFmtId="180" formatCode="0&quot;月&quot;"/>
    <numFmt numFmtId="181" formatCode="yyyy&quot;年&quot;m&quot;月&quot;;@"/>
    <numFmt numFmtId="182" formatCode="m/d;@"/>
  </numFmts>
  <fonts count="5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1"/>
      <color indexed="8"/>
      <name val="ＭＳ Ｐゴシック"/>
      <family val="3"/>
      <charset val="128"/>
      <scheme val="minor"/>
    </font>
    <font>
      <sz val="10"/>
      <color indexed="8"/>
      <name val="ＭＳ Ｐゴシック"/>
      <family val="3"/>
      <charset val="128"/>
      <scheme val="minor"/>
    </font>
    <font>
      <b/>
      <sz val="11"/>
      <color indexed="8"/>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theme="4"/>
      <name val="ＭＳ Ｐゴシック"/>
      <family val="3"/>
      <charset val="128"/>
      <scheme val="minor"/>
    </font>
    <font>
      <sz val="12"/>
      <name val="ＭＳ Ｐゴシック"/>
      <family val="3"/>
      <charset val="128"/>
      <scheme val="minor"/>
    </font>
    <font>
      <sz val="18"/>
      <name val="ＭＳ Ｐゴシック"/>
      <family val="3"/>
      <charset val="128"/>
      <scheme val="minor"/>
    </font>
    <font>
      <sz val="10.5"/>
      <name val="ＭＳ Ｐゴシック"/>
      <family val="3"/>
      <charset val="128"/>
      <scheme val="minor"/>
    </font>
    <font>
      <sz val="8"/>
      <name val="ＭＳ Ｐゴシック"/>
      <family val="3"/>
      <charset val="128"/>
      <scheme val="minor"/>
    </font>
    <font>
      <b/>
      <sz val="10"/>
      <color theme="1"/>
      <name val="ＭＳ Ｐゴシック"/>
      <family val="3"/>
      <charset val="128"/>
    </font>
    <font>
      <sz val="10"/>
      <color theme="1"/>
      <name val="ＭＳ Ｐゴシック"/>
      <family val="3"/>
      <charset val="128"/>
    </font>
    <font>
      <b/>
      <sz val="18"/>
      <name val="ＭＳ Ｐゴシック"/>
      <family val="3"/>
      <charset val="128"/>
      <scheme val="minor"/>
    </font>
    <font>
      <sz val="10"/>
      <color rgb="FFFF0000"/>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2"/>
      <name val="ＭＳ Ｐゴシック"/>
      <family val="3"/>
      <charset val="128"/>
      <scheme val="minor"/>
    </font>
    <font>
      <b/>
      <sz val="9"/>
      <color indexed="81"/>
      <name val="ＭＳ Ｐゴシック"/>
      <family val="3"/>
      <charset val="128"/>
    </font>
    <font>
      <sz val="11"/>
      <name val="ＭＳ Ｐゴシック"/>
      <family val="2"/>
      <charset val="128"/>
      <scheme val="minor"/>
    </font>
    <font>
      <sz val="8"/>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11"/>
      <color theme="0"/>
      <name val="ＭＳ Ｐゴシック"/>
      <family val="2"/>
      <charset val="128"/>
      <scheme val="minor"/>
    </font>
    <font>
      <b/>
      <sz val="8"/>
      <color theme="1"/>
      <name val="ＭＳ Ｐゴシック"/>
      <family val="3"/>
      <charset val="128"/>
      <scheme val="minor"/>
    </font>
    <font>
      <sz val="11"/>
      <color theme="0"/>
      <name val="ＭＳ Ｐゴシック"/>
      <family val="3"/>
      <charset val="128"/>
      <scheme val="minor"/>
    </font>
    <font>
      <b/>
      <sz val="9"/>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sz val="12"/>
      <color theme="1"/>
      <name val="HGSｺﾞｼｯｸM"/>
      <family val="3"/>
      <charset val="128"/>
    </font>
    <font>
      <sz val="12"/>
      <color theme="1"/>
      <name val="ＭＳ Ｐゴシック"/>
      <family val="3"/>
      <charset val="128"/>
      <scheme val="minor"/>
    </font>
    <font>
      <sz val="14"/>
      <name val="ＭＳ Ｐゴシック"/>
      <family val="3"/>
      <charset val="128"/>
      <scheme val="minor"/>
    </font>
    <font>
      <sz val="14"/>
      <color theme="4"/>
      <name val="ＭＳ Ｐゴシック"/>
      <family val="3"/>
      <charset val="128"/>
      <scheme val="minor"/>
    </font>
    <font>
      <sz val="12"/>
      <color theme="4"/>
      <name val="ＭＳ Ｐゴシック"/>
      <family val="3"/>
      <charset val="128"/>
      <scheme val="minor"/>
    </font>
    <font>
      <sz val="12"/>
      <color theme="1"/>
      <name val="ＭＳ Ｐゴシック"/>
      <family val="2"/>
      <charset val="128"/>
      <scheme val="minor"/>
    </font>
    <font>
      <b/>
      <sz val="22"/>
      <name val="ＭＳ Ｐゴシック"/>
      <family val="3"/>
      <charset val="128"/>
      <scheme val="minor"/>
    </font>
    <font>
      <b/>
      <sz val="12"/>
      <color theme="1"/>
      <name val="ＭＳ Ｐゴシック"/>
      <family val="3"/>
      <charset val="128"/>
    </font>
    <font>
      <sz val="12"/>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34998626667073579"/>
        <bgColor indexed="64"/>
      </patternFill>
    </fill>
  </fills>
  <borders count="143">
    <border>
      <left/>
      <right/>
      <top/>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bottom style="medium">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hair">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bottom/>
      <diagonal/>
    </border>
    <border>
      <left/>
      <right style="hair">
        <color indexed="64"/>
      </right>
      <top/>
      <bottom/>
      <diagonal/>
    </border>
    <border>
      <left/>
      <right style="hair">
        <color indexed="64"/>
      </right>
      <top style="dotted">
        <color indexed="64"/>
      </top>
      <bottom style="thin">
        <color indexed="64"/>
      </bottom>
      <diagonal/>
    </border>
    <border>
      <left/>
      <right style="hair">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style="dotted">
        <color indexed="64"/>
      </top>
      <bottom/>
      <diagonal/>
    </border>
    <border>
      <left style="medium">
        <color indexed="64"/>
      </left>
      <right/>
      <top/>
      <bottom style="medium">
        <color indexed="64"/>
      </bottom>
      <diagonal/>
    </border>
    <border>
      <left/>
      <right style="hair">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dotted">
        <color indexed="64"/>
      </top>
      <bottom/>
      <diagonal/>
    </border>
    <border>
      <left style="thin">
        <color indexed="64"/>
      </left>
      <right style="thin">
        <color indexed="64"/>
      </right>
      <top/>
      <bottom style="thin">
        <color indexed="64"/>
      </bottom>
      <diagonal/>
    </border>
    <border>
      <left/>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dotted">
        <color indexed="64"/>
      </right>
      <top style="thin">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uble">
        <color indexed="64"/>
      </top>
      <bottom style="medium">
        <color indexed="64"/>
      </bottom>
      <diagonal/>
    </border>
    <border>
      <left style="hair">
        <color indexed="64"/>
      </left>
      <right/>
      <top style="double">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hair">
        <color indexed="64"/>
      </right>
      <top style="hair">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8" fillId="0" borderId="0">
      <alignment vertical="center"/>
    </xf>
    <xf numFmtId="0" fontId="1" fillId="0" borderId="0"/>
    <xf numFmtId="38" fontId="1" fillId="0" borderId="0" applyFont="0" applyFill="0" applyBorder="0" applyAlignment="0" applyProtection="0"/>
  </cellStyleXfs>
  <cellXfs count="917">
    <xf numFmtId="0" fontId="0" fillId="0" borderId="0" xfId="0">
      <alignment vertical="center"/>
    </xf>
    <xf numFmtId="0" fontId="5" fillId="0" borderId="0" xfId="2" applyFont="1" applyAlignment="1">
      <alignment vertical="center"/>
    </xf>
    <xf numFmtId="0" fontId="5" fillId="0" borderId="0" xfId="2" applyFont="1" applyAlignment="1">
      <alignment horizontal="center" vertical="center"/>
    </xf>
    <xf numFmtId="0" fontId="6" fillId="0" borderId="0" xfId="2" applyFont="1" applyBorder="1" applyAlignment="1">
      <alignment horizontal="left" vertical="center"/>
    </xf>
    <xf numFmtId="0" fontId="5" fillId="0" borderId="11" xfId="2" applyFont="1" applyBorder="1" applyAlignment="1">
      <alignment vertical="center"/>
    </xf>
    <xf numFmtId="0" fontId="5" fillId="0" borderId="11" xfId="2" applyFont="1" applyBorder="1" applyAlignment="1">
      <alignment vertical="center" shrinkToFit="1"/>
    </xf>
    <xf numFmtId="0" fontId="5" fillId="0" borderId="11" xfId="2" applyFont="1" applyBorder="1" applyAlignment="1">
      <alignment horizontal="center" vertical="center" shrinkToFit="1"/>
    </xf>
    <xf numFmtId="0" fontId="5" fillId="0" borderId="12" xfId="2" applyFont="1" applyBorder="1" applyAlignment="1">
      <alignment vertical="center"/>
    </xf>
    <xf numFmtId="0" fontId="5" fillId="0" borderId="13" xfId="2" applyFont="1" applyBorder="1" applyAlignment="1">
      <alignment vertical="center" shrinkToFit="1"/>
    </xf>
    <xf numFmtId="0" fontId="5" fillId="0" borderId="12" xfId="2" applyFont="1" applyBorder="1" applyAlignment="1">
      <alignment horizontal="center" vertical="center" shrinkToFit="1"/>
    </xf>
    <xf numFmtId="0" fontId="5" fillId="0" borderId="14" xfId="2" applyFont="1" applyBorder="1" applyAlignment="1">
      <alignment horizontal="center" vertical="center" shrinkToFit="1"/>
    </xf>
    <xf numFmtId="0" fontId="5" fillId="0" borderId="15" xfId="2" applyFont="1" applyBorder="1" applyAlignment="1">
      <alignment horizontal="center" vertical="center" shrinkToFit="1"/>
    </xf>
    <xf numFmtId="0" fontId="5" fillId="0" borderId="16" xfId="2" applyFont="1" applyBorder="1" applyAlignment="1">
      <alignment horizontal="center" vertical="center" shrinkToFit="1"/>
    </xf>
    <xf numFmtId="0" fontId="5" fillId="0" borderId="17" xfId="2" applyFont="1" applyBorder="1" applyAlignment="1">
      <alignment vertical="center" shrinkToFit="1"/>
    </xf>
    <xf numFmtId="0" fontId="7" fillId="0" borderId="0" xfId="2" applyFont="1" applyAlignment="1">
      <alignment horizontal="center" vertical="center"/>
    </xf>
    <xf numFmtId="0" fontId="7" fillId="2" borderId="20" xfId="2" applyFont="1" applyFill="1" applyBorder="1" applyAlignment="1">
      <alignment horizontal="center" vertical="center"/>
    </xf>
    <xf numFmtId="0" fontId="7" fillId="2" borderId="21" xfId="2" applyFont="1" applyFill="1" applyBorder="1" applyAlignment="1">
      <alignment horizontal="center" vertical="center"/>
    </xf>
    <xf numFmtId="0" fontId="7" fillId="2" borderId="22" xfId="2" applyFont="1" applyFill="1" applyBorder="1" applyAlignment="1">
      <alignment horizontal="center" vertical="center" shrinkToFit="1"/>
    </xf>
    <xf numFmtId="0" fontId="7" fillId="2" borderId="23" xfId="2" applyFont="1" applyFill="1" applyBorder="1" applyAlignment="1">
      <alignment horizontal="center" vertical="center"/>
    </xf>
    <xf numFmtId="0" fontId="7" fillId="2" borderId="24" xfId="2" applyFont="1" applyFill="1" applyBorder="1" applyAlignment="1">
      <alignment horizontal="center" vertical="center"/>
    </xf>
    <xf numFmtId="0" fontId="15" fillId="0" borderId="0" xfId="1" applyFont="1" applyProtection="1">
      <alignment vertical="center"/>
    </xf>
    <xf numFmtId="0" fontId="15" fillId="0" borderId="0" xfId="1" applyFont="1" applyAlignment="1" applyProtection="1">
      <alignment horizontal="center" vertical="center"/>
    </xf>
    <xf numFmtId="0" fontId="15" fillId="0" borderId="0" xfId="1" applyFont="1" applyAlignment="1" applyProtection="1">
      <alignment horizontal="right" vertical="center"/>
    </xf>
    <xf numFmtId="0" fontId="11" fillId="0" borderId="0" xfId="1" applyFont="1" applyAlignment="1" applyProtection="1">
      <alignment horizontal="right" vertical="center"/>
      <protection locked="0"/>
    </xf>
    <xf numFmtId="0" fontId="15" fillId="0" borderId="9" xfId="1" applyFont="1" applyBorder="1" applyAlignment="1" applyProtection="1">
      <alignment horizontal="center" vertical="center"/>
    </xf>
    <xf numFmtId="0" fontId="15" fillId="0" borderId="6" xfId="1" applyFont="1" applyBorder="1" applyAlignment="1" applyProtection="1">
      <alignment horizontal="center" vertical="center"/>
    </xf>
    <xf numFmtId="0" fontId="15" fillId="0" borderId="5" xfId="1" applyFont="1" applyBorder="1" applyAlignment="1" applyProtection="1">
      <alignment horizontal="center" vertical="center"/>
    </xf>
    <xf numFmtId="0" fontId="15" fillId="0" borderId="0" xfId="1" applyFont="1" applyBorder="1" applyProtection="1">
      <alignment vertical="center"/>
    </xf>
    <xf numFmtId="0" fontId="15" fillId="0" borderId="0" xfId="1" applyFont="1" applyBorder="1" applyAlignment="1" applyProtection="1">
      <alignment horizontal="right" vertical="center"/>
    </xf>
    <xf numFmtId="176" fontId="15" fillId="0" borderId="0" xfId="1" applyNumberFormat="1" applyFont="1" applyBorder="1" applyAlignment="1" applyProtection="1">
      <alignment horizontal="left" vertical="center"/>
    </xf>
    <xf numFmtId="0" fontId="15" fillId="0" borderId="0" xfId="1" applyFont="1" applyBorder="1" applyAlignment="1" applyProtection="1">
      <alignment horizontal="center" vertical="center"/>
    </xf>
    <xf numFmtId="176" fontId="15" fillId="0" borderId="0" xfId="1" applyNumberFormat="1" applyFont="1" applyAlignment="1" applyProtection="1">
      <alignment horizontal="left" vertical="center"/>
    </xf>
    <xf numFmtId="0" fontId="15" fillId="0" borderId="0" xfId="1" applyFont="1" applyAlignment="1" applyProtection="1">
      <alignment vertical="center"/>
    </xf>
    <xf numFmtId="0" fontId="15" fillId="0" borderId="0" xfId="1" applyFont="1" applyAlignment="1" applyProtection="1">
      <alignment horizontal="distributed" vertical="center"/>
    </xf>
    <xf numFmtId="0" fontId="17" fillId="0" borderId="0" xfId="1" applyFont="1" applyProtection="1">
      <alignment vertical="center"/>
    </xf>
    <xf numFmtId="0" fontId="8" fillId="0" borderId="0" xfId="0" applyFont="1" applyProtection="1">
      <alignment vertical="center"/>
      <protection locked="0"/>
    </xf>
    <xf numFmtId="49" fontId="15" fillId="0" borderId="0" xfId="0" applyNumberFormat="1" applyFont="1" applyFill="1" applyBorder="1" applyAlignment="1" applyProtection="1">
      <alignment vertical="center"/>
      <protection locked="0"/>
    </xf>
    <xf numFmtId="0" fontId="8" fillId="0" borderId="0" xfId="0" applyFont="1" applyBorder="1" applyProtection="1">
      <alignment vertical="center"/>
      <protection locked="0"/>
    </xf>
    <xf numFmtId="0" fontId="15" fillId="0" borderId="0" xfId="0" applyFont="1" applyFill="1" applyBorder="1" applyAlignment="1" applyProtection="1">
      <alignment vertical="center" shrinkToFit="1"/>
      <protection locked="0"/>
    </xf>
    <xf numFmtId="0" fontId="15" fillId="0" borderId="0" xfId="0" applyFont="1" applyFill="1" applyBorder="1" applyAlignment="1" applyProtection="1">
      <alignment vertical="center" shrinkToFit="1"/>
    </xf>
    <xf numFmtId="0" fontId="15" fillId="0" borderId="0" xfId="0" applyFont="1" applyFill="1" applyBorder="1">
      <alignment vertical="center"/>
    </xf>
    <xf numFmtId="0" fontId="15" fillId="0" borderId="0" xfId="0" applyFont="1" applyFill="1" applyBorder="1" applyAlignment="1">
      <alignment vertical="center" shrinkToFit="1"/>
    </xf>
    <xf numFmtId="0" fontId="15" fillId="0" borderId="0" xfId="0" applyFont="1" applyFill="1" applyBorder="1" applyAlignment="1" applyProtection="1">
      <alignment vertical="center"/>
    </xf>
    <xf numFmtId="179" fontId="15" fillId="0" borderId="0" xfId="0" applyNumberFormat="1" applyFont="1" applyFill="1" applyBorder="1" applyAlignment="1" applyProtection="1">
      <alignment vertical="center"/>
      <protection locked="0"/>
    </xf>
    <xf numFmtId="179" fontId="15" fillId="0" borderId="0" xfId="0" applyNumberFormat="1" applyFont="1" applyFill="1" applyBorder="1" applyAlignment="1" applyProtection="1">
      <alignment vertical="center"/>
    </xf>
    <xf numFmtId="0" fontId="15" fillId="0" borderId="0" xfId="0" applyFont="1" applyFill="1">
      <alignment vertical="center"/>
    </xf>
    <xf numFmtId="0" fontId="25" fillId="0" borderId="0" xfId="0" applyFont="1">
      <alignment vertical="center"/>
    </xf>
    <xf numFmtId="0" fontId="8" fillId="0" borderId="0" xfId="0" applyNumberFormat="1" applyFont="1" applyBorder="1" applyProtection="1">
      <alignment vertical="center"/>
      <protection locked="0"/>
    </xf>
    <xf numFmtId="0" fontId="15" fillId="0" borderId="0" xfId="0" applyNumberFormat="1" applyFont="1" applyFill="1" applyBorder="1" applyAlignment="1" applyProtection="1">
      <alignment vertical="center"/>
      <protection locked="0"/>
    </xf>
    <xf numFmtId="0" fontId="15" fillId="0" borderId="0" xfId="0" applyNumberFormat="1" applyFont="1" applyFill="1" applyBorder="1" applyProtection="1">
      <alignment vertical="center"/>
      <protection locked="0"/>
    </xf>
    <xf numFmtId="0" fontId="15" fillId="0" borderId="0" xfId="0" applyNumberFormat="1" applyFont="1" applyFill="1" applyBorder="1" applyAlignment="1" applyProtection="1">
      <alignment vertical="top"/>
      <protection locked="0"/>
    </xf>
    <xf numFmtId="0" fontId="8" fillId="0" borderId="0" xfId="0" applyNumberFormat="1" applyFont="1" applyProtection="1">
      <alignment vertical="center"/>
      <protection locked="0"/>
    </xf>
    <xf numFmtId="49" fontId="17" fillId="0" borderId="0" xfId="0" applyNumberFormat="1" applyFont="1" applyFill="1" applyAlignment="1" applyProtection="1">
      <alignment vertical="center"/>
    </xf>
    <xf numFmtId="49" fontId="18" fillId="0" borderId="0" xfId="0" applyNumberFormat="1" applyFont="1" applyFill="1" applyAlignment="1" applyProtection="1">
      <alignment vertical="center"/>
    </xf>
    <xf numFmtId="0" fontId="19" fillId="0" borderId="0" xfId="0" applyNumberFormat="1" applyFont="1" applyFill="1" applyProtection="1">
      <alignment vertical="center"/>
    </xf>
    <xf numFmtId="0" fontId="8" fillId="0" borderId="0" xfId="0" applyFont="1" applyProtection="1">
      <alignment vertical="center"/>
    </xf>
    <xf numFmtId="49" fontId="20" fillId="0" borderId="32" xfId="0" applyNumberFormat="1" applyFont="1" applyFill="1" applyBorder="1" applyAlignment="1" applyProtection="1">
      <alignment vertical="center"/>
    </xf>
    <xf numFmtId="49" fontId="18" fillId="0" borderId="32" xfId="0" applyNumberFormat="1" applyFont="1" applyFill="1" applyBorder="1" applyAlignment="1" applyProtection="1">
      <alignment vertical="center"/>
    </xf>
    <xf numFmtId="14" fontId="19" fillId="0" borderId="0" xfId="0" applyNumberFormat="1" applyFont="1" applyFill="1" applyBorder="1" applyAlignment="1" applyProtection="1">
      <alignment horizontal="left" vertical="center"/>
    </xf>
    <xf numFmtId="49" fontId="15" fillId="0" borderId="8" xfId="0" applyNumberFormat="1" applyFont="1" applyFill="1" applyBorder="1" applyAlignment="1" applyProtection="1">
      <alignment vertical="center"/>
    </xf>
    <xf numFmtId="0" fontId="11" fillId="0" borderId="8" xfId="0" applyFont="1" applyBorder="1" applyProtection="1">
      <alignment vertical="center"/>
    </xf>
    <xf numFmtId="0" fontId="8" fillId="0" borderId="75" xfId="0" applyFont="1" applyBorder="1" applyProtection="1">
      <alignment vertical="center"/>
    </xf>
    <xf numFmtId="0" fontId="8" fillId="0" borderId="0" xfId="0" applyFont="1" applyBorder="1" applyProtection="1">
      <alignment vertical="center"/>
    </xf>
    <xf numFmtId="0" fontId="8" fillId="0" borderId="0" xfId="0" applyNumberFormat="1" applyFont="1" applyBorder="1" applyAlignment="1" applyProtection="1">
      <alignment horizontal="left" vertical="center"/>
    </xf>
    <xf numFmtId="49" fontId="8" fillId="0" borderId="0" xfId="0" applyNumberFormat="1" applyFont="1" applyBorder="1" applyAlignment="1" applyProtection="1">
      <alignment horizontal="left" vertical="center"/>
    </xf>
    <xf numFmtId="14" fontId="8" fillId="0" borderId="0" xfId="0" applyNumberFormat="1" applyFont="1" applyBorder="1" applyAlignment="1" applyProtection="1">
      <alignment horizontal="left" vertical="center"/>
    </xf>
    <xf numFmtId="49" fontId="15" fillId="0" borderId="40" xfId="0" applyNumberFormat="1" applyFont="1" applyFill="1" applyBorder="1" applyAlignment="1" applyProtection="1">
      <alignment vertical="center"/>
    </xf>
    <xf numFmtId="49" fontId="15" fillId="0" borderId="11" xfId="0" applyNumberFormat="1" applyFont="1" applyFill="1" applyBorder="1" applyAlignment="1" applyProtection="1">
      <alignment vertical="center"/>
    </xf>
    <xf numFmtId="0" fontId="8" fillId="0" borderId="0" xfId="0" applyNumberFormat="1" applyFont="1" applyBorder="1" applyProtection="1">
      <alignment vertical="center"/>
    </xf>
    <xf numFmtId="0" fontId="8" fillId="0" borderId="0" xfId="0" applyNumberFormat="1" applyFont="1" applyProtection="1">
      <alignment vertical="center"/>
    </xf>
    <xf numFmtId="49" fontId="17"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vertical="center"/>
    </xf>
    <xf numFmtId="0" fontId="21" fillId="0" borderId="0" xfId="0" applyFont="1" applyAlignment="1" applyProtection="1">
      <alignment horizontal="left" vertical="center"/>
    </xf>
    <xf numFmtId="0" fontId="22" fillId="0" borderId="0" xfId="0" applyFont="1" applyAlignment="1" applyProtection="1">
      <alignment horizontal="left" vertical="center"/>
    </xf>
    <xf numFmtId="0" fontId="22" fillId="0" borderId="0" xfId="0" applyFont="1" applyAlignment="1" applyProtection="1">
      <alignment horizontal="left" vertical="top"/>
    </xf>
    <xf numFmtId="0" fontId="17" fillId="0" borderId="0" xfId="0" applyNumberFormat="1" applyFont="1" applyAlignment="1" applyProtection="1">
      <alignment horizontal="right" vertical="center"/>
    </xf>
    <xf numFmtId="0" fontId="19" fillId="0" borderId="0" xfId="0" applyNumberFormat="1" applyFont="1" applyFill="1" applyBorder="1" applyAlignment="1" applyProtection="1">
      <alignment vertical="center"/>
    </xf>
    <xf numFmtId="181" fontId="8" fillId="0" borderId="0" xfId="0" applyNumberFormat="1" applyFont="1" applyProtection="1">
      <alignment vertical="center"/>
      <protection locked="0"/>
    </xf>
    <xf numFmtId="0" fontId="15" fillId="0" borderId="48" xfId="0" applyFont="1" applyFill="1" applyBorder="1">
      <alignment vertical="center"/>
    </xf>
    <xf numFmtId="0" fontId="15" fillId="0" borderId="0" xfId="0" applyFont="1" applyFill="1" applyBorder="1" applyProtection="1">
      <alignment vertical="center"/>
    </xf>
    <xf numFmtId="0" fontId="0" fillId="0" borderId="0" xfId="0" applyProtection="1">
      <alignment vertical="center"/>
    </xf>
    <xf numFmtId="0" fontId="15" fillId="0" borderId="0" xfId="0" applyFont="1" applyFill="1" applyProtection="1">
      <alignment vertical="center"/>
    </xf>
    <xf numFmtId="0" fontId="29" fillId="0" borderId="0" xfId="0" applyFont="1" applyFill="1">
      <alignment vertical="center"/>
    </xf>
    <xf numFmtId="0" fontId="13" fillId="0" borderId="0" xfId="0" applyFont="1" applyFill="1" applyAlignment="1">
      <alignment vertical="center"/>
    </xf>
    <xf numFmtId="0" fontId="27" fillId="0" borderId="0" xfId="0" applyFont="1" applyFill="1">
      <alignment vertical="center"/>
    </xf>
    <xf numFmtId="0" fontId="13" fillId="0" borderId="34" xfId="0" applyFont="1" applyFill="1" applyBorder="1" applyAlignment="1">
      <alignment vertical="center"/>
    </xf>
    <xf numFmtId="0" fontId="15" fillId="0" borderId="0" xfId="0" applyFont="1" applyFill="1" applyBorder="1" applyAlignment="1" applyProtection="1">
      <alignment horizontal="left" vertical="center"/>
    </xf>
    <xf numFmtId="0" fontId="15" fillId="0" borderId="47" xfId="0" applyFont="1" applyFill="1" applyBorder="1" applyAlignment="1" applyProtection="1">
      <alignment horizontal="left" vertical="center"/>
    </xf>
    <xf numFmtId="0" fontId="15" fillId="0" borderId="49" xfId="0" applyFont="1" applyFill="1" applyBorder="1" applyAlignment="1" applyProtection="1">
      <alignment horizontal="left" vertical="center"/>
    </xf>
    <xf numFmtId="0" fontId="15" fillId="0" borderId="34" xfId="0" applyFont="1" applyFill="1" applyBorder="1" applyAlignment="1" applyProtection="1">
      <alignment horizontal="left" vertical="center"/>
    </xf>
    <xf numFmtId="0" fontId="15" fillId="0" borderId="50" xfId="0" applyFont="1" applyFill="1" applyBorder="1">
      <alignment vertical="center"/>
    </xf>
    <xf numFmtId="0" fontId="11" fillId="0" borderId="0" xfId="0" applyFont="1" applyFill="1" applyAlignment="1">
      <alignment horizontal="left" vertical="center"/>
    </xf>
    <xf numFmtId="49" fontId="15" fillId="0" borderId="75" xfId="0" applyNumberFormat="1" applyFont="1" applyFill="1" applyBorder="1" applyAlignment="1" applyProtection="1">
      <alignment vertical="center"/>
    </xf>
    <xf numFmtId="0" fontId="14" fillId="0" borderId="61" xfId="0" applyFont="1" applyBorder="1" applyProtection="1">
      <alignment vertical="center"/>
    </xf>
    <xf numFmtId="0" fontId="14" fillId="0" borderId="8" xfId="0" applyFont="1" applyBorder="1" applyProtection="1">
      <alignment vertical="center"/>
    </xf>
    <xf numFmtId="0" fontId="8" fillId="0" borderId="8" xfId="0" applyFont="1" applyBorder="1" applyProtection="1">
      <alignment vertical="center"/>
    </xf>
    <xf numFmtId="0" fontId="8" fillId="0" borderId="52" xfId="0" applyFont="1" applyBorder="1" applyProtection="1">
      <alignment vertical="center"/>
    </xf>
    <xf numFmtId="49" fontId="15" fillId="0" borderId="61" xfId="0" applyNumberFormat="1" applyFont="1" applyFill="1" applyBorder="1" applyAlignment="1" applyProtection="1">
      <alignment vertical="center"/>
    </xf>
    <xf numFmtId="49" fontId="15" fillId="0" borderId="52" xfId="0" applyNumberFormat="1" applyFont="1" applyFill="1" applyBorder="1" applyAlignment="1" applyProtection="1">
      <alignment vertical="center"/>
    </xf>
    <xf numFmtId="49" fontId="15" fillId="0" borderId="0" xfId="0" applyNumberFormat="1" applyFont="1" applyFill="1" applyBorder="1" applyAlignment="1" applyProtection="1">
      <alignment vertical="center"/>
    </xf>
    <xf numFmtId="49" fontId="15" fillId="0" borderId="55" xfId="0" applyNumberFormat="1" applyFont="1" applyFill="1" applyBorder="1" applyAlignment="1" applyProtection="1">
      <alignment vertical="center"/>
    </xf>
    <xf numFmtId="49" fontId="15" fillId="0" borderId="32" xfId="0" applyNumberFormat="1" applyFont="1" applyFill="1" applyBorder="1" applyAlignment="1" applyProtection="1">
      <alignment vertical="center"/>
    </xf>
    <xf numFmtId="0" fontId="8" fillId="0" borderId="32" xfId="0" applyFont="1" applyBorder="1" applyProtection="1">
      <alignment vertical="center"/>
    </xf>
    <xf numFmtId="49" fontId="15" fillId="0" borderId="83" xfId="0" applyNumberFormat="1" applyFont="1" applyFill="1" applyBorder="1" applyAlignment="1" applyProtection="1">
      <alignment vertical="center"/>
    </xf>
    <xf numFmtId="0" fontId="11" fillId="0" borderId="52" xfId="0" applyFont="1" applyBorder="1" applyProtection="1">
      <alignment vertical="center"/>
    </xf>
    <xf numFmtId="0" fontId="15" fillId="0" borderId="0" xfId="0" applyFont="1" applyFill="1" applyBorder="1" applyAlignment="1" applyProtection="1">
      <alignment horizontal="center" vertical="center" shrinkToFit="1"/>
    </xf>
    <xf numFmtId="0" fontId="28" fillId="0" borderId="0" xfId="0" applyFont="1" applyFill="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28" fillId="0" borderId="0" xfId="0" applyFont="1" applyFill="1" applyBorder="1" applyAlignment="1">
      <alignment horizontal="center" vertical="center" wrapText="1"/>
    </xf>
    <xf numFmtId="0" fontId="10" fillId="0" borderId="0" xfId="0" applyFont="1">
      <alignment vertical="center"/>
    </xf>
    <xf numFmtId="0" fontId="0" fillId="0" borderId="0" xfId="0" applyFont="1">
      <alignment vertical="center"/>
    </xf>
    <xf numFmtId="0" fontId="10" fillId="0" borderId="12" xfId="0" applyFont="1" applyBorder="1" applyAlignment="1">
      <alignment horizontal="center" vertical="center"/>
    </xf>
    <xf numFmtId="0" fontId="0" fillId="0" borderId="12" xfId="0" applyBorder="1" applyAlignment="1">
      <alignment horizontal="center" vertical="center"/>
    </xf>
    <xf numFmtId="179" fontId="10" fillId="0" borderId="12" xfId="0" applyNumberFormat="1" applyFont="1" applyBorder="1">
      <alignment vertical="center"/>
    </xf>
    <xf numFmtId="0" fontId="12" fillId="5" borderId="12" xfId="0" applyFont="1" applyFill="1" applyBorder="1" applyAlignment="1">
      <alignment vertical="center" wrapText="1"/>
    </xf>
    <xf numFmtId="0" fontId="12" fillId="5" borderId="12" xfId="0" applyFont="1" applyFill="1" applyBorder="1" applyAlignment="1">
      <alignment horizontal="center" vertical="center"/>
    </xf>
    <xf numFmtId="0" fontId="0" fillId="0" borderId="12" xfId="0" applyBorder="1">
      <alignment vertical="center"/>
    </xf>
    <xf numFmtId="0" fontId="10" fillId="0" borderId="12" xfId="0" applyFont="1" applyBorder="1" applyAlignment="1">
      <alignment horizontal="center" vertical="center" shrinkToFit="1"/>
    </xf>
    <xf numFmtId="0" fontId="10" fillId="0" borderId="12" xfId="0" applyFont="1" applyBorder="1" applyAlignment="1">
      <alignment vertical="center" shrinkToFit="1"/>
    </xf>
    <xf numFmtId="0" fontId="10" fillId="0" borderId="12" xfId="0" applyFont="1" applyBorder="1">
      <alignment vertical="center"/>
    </xf>
    <xf numFmtId="179" fontId="0" fillId="0" borderId="12" xfId="0" applyNumberFormat="1" applyBorder="1">
      <alignment vertical="center"/>
    </xf>
    <xf numFmtId="179" fontId="0" fillId="0" borderId="0" xfId="0" applyNumberFormat="1" applyBorder="1">
      <alignment vertical="center"/>
    </xf>
    <xf numFmtId="0" fontId="9" fillId="0" borderId="0" xfId="0" applyFont="1">
      <alignment vertical="center"/>
    </xf>
    <xf numFmtId="0" fontId="26" fillId="0" borderId="0" xfId="0" applyFont="1">
      <alignment vertical="center"/>
    </xf>
    <xf numFmtId="0" fontId="0" fillId="0" borderId="0" xfId="0" applyFont="1" applyAlignment="1">
      <alignment horizontal="center" vertical="center"/>
    </xf>
    <xf numFmtId="0" fontId="35" fillId="0" borderId="0" xfId="0" applyFont="1">
      <alignment vertical="center"/>
    </xf>
    <xf numFmtId="0" fontId="37" fillId="0" borderId="0" xfId="0" applyFont="1">
      <alignment vertical="center"/>
    </xf>
    <xf numFmtId="0" fontId="28" fillId="0" borderId="0" xfId="0" applyFont="1" applyFill="1" applyBorder="1" applyAlignment="1">
      <alignment horizontal="left" vertical="center" wrapText="1"/>
    </xf>
    <xf numFmtId="0" fontId="28" fillId="0" borderId="0" xfId="0" applyFont="1" applyFill="1" applyBorder="1" applyAlignment="1">
      <alignment horizontal="left" vertical="center"/>
    </xf>
    <xf numFmtId="0" fontId="28" fillId="0" borderId="11" xfId="0" applyFont="1" applyFill="1" applyBorder="1" applyAlignment="1">
      <alignment vertical="center" wrapText="1"/>
    </xf>
    <xf numFmtId="0" fontId="28" fillId="0" borderId="39" xfId="0" applyFont="1" applyFill="1" applyBorder="1" applyAlignment="1">
      <alignment vertical="center" wrapText="1"/>
    </xf>
    <xf numFmtId="0" fontId="28" fillId="0" borderId="34" xfId="0" applyFont="1" applyFill="1" applyBorder="1" applyAlignment="1">
      <alignment vertical="center" wrapText="1"/>
    </xf>
    <xf numFmtId="0" fontId="28" fillId="0" borderId="50" xfId="0" applyFont="1" applyFill="1" applyBorder="1" applyAlignment="1">
      <alignment vertical="center" wrapText="1"/>
    </xf>
    <xf numFmtId="0" fontId="15" fillId="0" borderId="47" xfId="0" applyFont="1" applyFill="1" applyBorder="1" applyProtection="1">
      <alignment vertical="center"/>
    </xf>
    <xf numFmtId="49" fontId="29" fillId="0" borderId="0" xfId="0" applyNumberFormat="1" applyFont="1" applyFill="1" applyAlignment="1" applyProtection="1">
      <alignment vertical="center"/>
    </xf>
    <xf numFmtId="0" fontId="41" fillId="4" borderId="0" xfId="0" applyFont="1" applyFill="1">
      <alignment vertical="center"/>
    </xf>
    <xf numFmtId="0" fontId="41" fillId="0" borderId="0" xfId="0" applyFont="1">
      <alignment vertical="center"/>
    </xf>
    <xf numFmtId="0" fontId="41" fillId="0" borderId="0" xfId="0" applyFont="1" applyBorder="1">
      <alignment vertical="center"/>
    </xf>
    <xf numFmtId="0" fontId="41" fillId="0" borderId="0" xfId="0" applyFont="1" applyAlignment="1">
      <alignment vertical="center"/>
    </xf>
    <xf numFmtId="49" fontId="11" fillId="0" borderId="51" xfId="0" applyNumberFormat="1" applyFont="1" applyFill="1" applyBorder="1" applyAlignment="1" applyProtection="1">
      <alignment vertical="center"/>
    </xf>
    <xf numFmtId="49" fontId="11" fillId="0" borderId="8" xfId="0" applyNumberFormat="1" applyFont="1" applyFill="1" applyBorder="1" applyAlignment="1" applyProtection="1">
      <alignment vertical="center"/>
    </xf>
    <xf numFmtId="49" fontId="11" fillId="0" borderId="40" xfId="0" applyNumberFormat="1" applyFont="1" applyFill="1" applyBorder="1" applyAlignment="1" applyProtection="1">
      <alignment vertical="center"/>
    </xf>
    <xf numFmtId="49" fontId="11" fillId="0" borderId="11" xfId="0" applyNumberFormat="1" applyFont="1" applyFill="1" applyBorder="1" applyAlignment="1" applyProtection="1">
      <alignment vertical="center"/>
    </xf>
    <xf numFmtId="0" fontId="15" fillId="0" borderId="0" xfId="1" applyFont="1" applyBorder="1" applyAlignment="1" applyProtection="1">
      <alignment vertical="center" shrinkToFit="1"/>
      <protection locked="0"/>
    </xf>
    <xf numFmtId="0" fontId="15" fillId="0" borderId="0" xfId="1" applyFont="1" applyFill="1" applyBorder="1" applyAlignment="1" applyProtection="1">
      <alignment horizontal="center" vertical="center"/>
      <protection locked="0"/>
    </xf>
    <xf numFmtId="176" fontId="15" fillId="0" borderId="0" xfId="1" applyNumberFormat="1" applyFont="1" applyFill="1" applyBorder="1" applyAlignment="1" applyProtection="1">
      <alignment horizontal="left" vertical="center"/>
    </xf>
    <xf numFmtId="0" fontId="15" fillId="0" borderId="0" xfId="1" applyNumberFormat="1" applyFont="1" applyFill="1" applyBorder="1" applyAlignment="1" applyProtection="1">
      <alignment horizontal="center" vertical="center"/>
      <protection locked="0"/>
    </xf>
    <xf numFmtId="0" fontId="15" fillId="0" borderId="0" xfId="1" applyFont="1" applyBorder="1" applyAlignment="1" applyProtection="1">
      <alignment horizontal="center" vertical="center"/>
      <protection locked="0"/>
    </xf>
    <xf numFmtId="0" fontId="15" fillId="0" borderId="98" xfId="1" applyFont="1" applyBorder="1" applyAlignment="1" applyProtection="1">
      <alignment vertical="center" shrinkToFit="1"/>
      <protection locked="0"/>
    </xf>
    <xf numFmtId="0" fontId="15" fillId="0" borderId="95" xfId="1" applyFont="1" applyFill="1" applyBorder="1" applyAlignment="1" applyProtection="1">
      <alignment horizontal="center" vertical="center"/>
      <protection locked="0"/>
    </xf>
    <xf numFmtId="176" fontId="15" fillId="0" borderId="95" xfId="1" applyNumberFormat="1" applyFont="1" applyFill="1" applyBorder="1" applyAlignment="1" applyProtection="1">
      <alignment horizontal="left" vertical="center"/>
    </xf>
    <xf numFmtId="0" fontId="15" fillId="0" borderId="95" xfId="1" applyNumberFormat="1" applyFont="1" applyFill="1" applyBorder="1" applyAlignment="1" applyProtection="1">
      <alignment horizontal="center" vertical="center"/>
      <protection locked="0"/>
    </xf>
    <xf numFmtId="0" fontId="15" fillId="0" borderId="110" xfId="1" applyNumberFormat="1" applyFont="1" applyFill="1" applyBorder="1" applyAlignment="1" applyProtection="1">
      <alignment horizontal="center" vertical="center"/>
      <protection locked="0"/>
    </xf>
    <xf numFmtId="0" fontId="15" fillId="0" borderId="111" xfId="1" applyFont="1" applyBorder="1" applyAlignment="1" applyProtection="1">
      <alignment horizontal="center" vertical="center"/>
      <protection locked="0"/>
    </xf>
    <xf numFmtId="0" fontId="15" fillId="0" borderId="99" xfId="1" applyFont="1" applyBorder="1" applyAlignment="1" applyProtection="1">
      <alignment vertical="center" shrinkToFit="1"/>
      <protection locked="0"/>
    </xf>
    <xf numFmtId="0" fontId="13" fillId="0" borderId="0" xfId="1" applyFont="1" applyAlignment="1" applyProtection="1">
      <alignment vertical="center"/>
    </xf>
    <xf numFmtId="49" fontId="43" fillId="0" borderId="0" xfId="0" applyNumberFormat="1" applyFont="1" applyFill="1" applyAlignment="1" applyProtection="1">
      <alignment vertical="center"/>
    </xf>
    <xf numFmtId="0" fontId="0" fillId="0" borderId="0" xfId="0" applyNumberFormat="1" applyAlignment="1">
      <alignment horizontal="center" vertical="center"/>
    </xf>
    <xf numFmtId="0" fontId="18" fillId="0" borderId="32" xfId="0" applyNumberFormat="1" applyFont="1" applyFill="1" applyBorder="1" applyAlignment="1" applyProtection="1">
      <alignment vertical="center"/>
    </xf>
    <xf numFmtId="0" fontId="18" fillId="0" borderId="100" xfId="0" applyNumberFormat="1" applyFont="1" applyFill="1" applyBorder="1" applyAlignment="1" applyProtection="1">
      <alignment vertical="center"/>
    </xf>
    <xf numFmtId="0" fontId="18" fillId="0" borderId="100" xfId="0" applyNumberFormat="1" applyFont="1" applyFill="1" applyBorder="1" applyAlignment="1" applyProtection="1">
      <alignment horizontal="center" vertical="center"/>
    </xf>
    <xf numFmtId="49" fontId="14" fillId="0" borderId="51" xfId="0" applyNumberFormat="1" applyFont="1" applyFill="1" applyBorder="1" applyAlignment="1" applyProtection="1">
      <alignment vertical="center"/>
    </xf>
    <xf numFmtId="0" fontId="15" fillId="0" borderId="8" xfId="0" applyNumberFormat="1" applyFont="1" applyFill="1" applyBorder="1" applyAlignment="1" applyProtection="1">
      <alignment vertical="center"/>
    </xf>
    <xf numFmtId="0" fontId="15" fillId="0" borderId="8" xfId="0" applyNumberFormat="1" applyFont="1" applyFill="1" applyBorder="1" applyAlignment="1" applyProtection="1">
      <alignment horizontal="center" vertical="center"/>
    </xf>
    <xf numFmtId="0" fontId="8" fillId="0" borderId="0" xfId="0" applyNumberFormat="1" applyFont="1" applyAlignment="1" applyProtection="1">
      <alignment horizontal="center" vertical="center"/>
    </xf>
    <xf numFmtId="0" fontId="0" fillId="0" borderId="0" xfId="0" applyNumberFormat="1">
      <alignment vertical="center"/>
    </xf>
    <xf numFmtId="0" fontId="0" fillId="3" borderId="12" xfId="0" applyFill="1" applyBorder="1">
      <alignment vertical="center"/>
    </xf>
    <xf numFmtId="0" fontId="8" fillId="0" borderId="12" xfId="0" applyFont="1" applyBorder="1">
      <alignment vertical="center"/>
    </xf>
    <xf numFmtId="0" fontId="8" fillId="0" borderId="43" xfId="0" applyFont="1" applyBorder="1">
      <alignment vertical="center"/>
    </xf>
    <xf numFmtId="0" fontId="8" fillId="0" borderId="49" xfId="0" applyFont="1" applyBorder="1">
      <alignment vertical="center"/>
    </xf>
    <xf numFmtId="0" fontId="8" fillId="0" borderId="94" xfId="0" applyFont="1" applyBorder="1">
      <alignment vertical="center"/>
    </xf>
    <xf numFmtId="0" fontId="8" fillId="3" borderId="94" xfId="0" applyFont="1" applyFill="1" applyBorder="1">
      <alignment vertical="center"/>
    </xf>
    <xf numFmtId="0" fontId="8" fillId="3" borderId="49" xfId="0" applyFont="1" applyFill="1" applyBorder="1">
      <alignment vertical="center"/>
    </xf>
    <xf numFmtId="0" fontId="8" fillId="3" borderId="12" xfId="0" applyFont="1" applyFill="1" applyBorder="1">
      <alignment vertical="center"/>
    </xf>
    <xf numFmtId="0" fontId="15" fillId="0" borderId="11" xfId="0" applyNumberFormat="1" applyFont="1" applyFill="1" applyBorder="1" applyAlignment="1" applyProtection="1">
      <alignment vertical="center"/>
    </xf>
    <xf numFmtId="0" fontId="15" fillId="0" borderId="11" xfId="0" applyNumberFormat="1" applyFont="1" applyFill="1" applyBorder="1" applyAlignment="1" applyProtection="1">
      <alignment horizontal="center" vertical="center"/>
    </xf>
    <xf numFmtId="0" fontId="8" fillId="0" borderId="12" xfId="0" applyNumberFormat="1" applyFont="1" applyBorder="1" applyAlignment="1" applyProtection="1">
      <alignment horizontal="center" vertical="center"/>
      <protection locked="0"/>
    </xf>
    <xf numFmtId="0" fontId="0" fillId="0" borderId="12" xfId="0" applyNumberFormat="1" applyBorder="1" applyAlignment="1">
      <alignment horizontal="center" vertical="center"/>
    </xf>
    <xf numFmtId="0" fontId="0" fillId="0" borderId="12" xfId="0" applyNumberFormat="1" applyFill="1" applyBorder="1" applyAlignment="1">
      <alignment horizontal="center" vertical="center"/>
    </xf>
    <xf numFmtId="0" fontId="16" fillId="0" borderId="118" xfId="0" applyNumberFormat="1" applyFont="1" applyFill="1" applyBorder="1" applyAlignment="1" applyProtection="1">
      <alignment horizontal="center" vertical="center"/>
      <protection locked="0"/>
    </xf>
    <xf numFmtId="0" fontId="16" fillId="0" borderId="31" xfId="0" applyNumberFormat="1" applyFont="1" applyFill="1" applyBorder="1" applyAlignment="1" applyProtection="1">
      <alignment horizontal="center" vertical="center"/>
    </xf>
    <xf numFmtId="181" fontId="8" fillId="0" borderId="0" xfId="0" applyNumberFormat="1" applyFont="1" applyProtection="1">
      <alignment vertical="center"/>
    </xf>
    <xf numFmtId="49" fontId="8" fillId="0" borderId="12" xfId="0" applyNumberFormat="1" applyFont="1" applyBorder="1" applyAlignment="1" applyProtection="1">
      <alignment horizontal="center" vertical="center"/>
      <protection locked="0"/>
    </xf>
    <xf numFmtId="0" fontId="0" fillId="0" borderId="12" xfId="0" applyFill="1" applyBorder="1">
      <alignment vertical="center"/>
    </xf>
    <xf numFmtId="0" fontId="16" fillId="0" borderId="121" xfId="0" applyNumberFormat="1" applyFont="1" applyFill="1" applyBorder="1" applyAlignment="1" applyProtection="1">
      <alignment horizontal="center" vertical="center"/>
      <protection locked="0"/>
    </xf>
    <xf numFmtId="0" fontId="16" fillId="0" borderId="122" xfId="0" applyNumberFormat="1" applyFont="1" applyFill="1" applyBorder="1" applyAlignment="1" applyProtection="1">
      <alignment horizontal="center" vertical="center"/>
    </xf>
    <xf numFmtId="0" fontId="0" fillId="0" borderId="0" xfId="0" applyBorder="1">
      <alignment vertical="center"/>
    </xf>
    <xf numFmtId="0" fontId="8" fillId="0" borderId="0" xfId="0" applyFont="1" applyBorder="1">
      <alignment vertical="center"/>
    </xf>
    <xf numFmtId="0" fontId="16" fillId="0" borderId="34" xfId="0" applyNumberFormat="1" applyFont="1" applyFill="1" applyBorder="1" applyAlignment="1" applyProtection="1">
      <alignment horizontal="center" vertical="center"/>
      <protection locked="0"/>
    </xf>
    <xf numFmtId="0" fontId="16" fillId="0" borderId="80" xfId="0" applyNumberFormat="1" applyFont="1" applyFill="1" applyBorder="1" applyAlignment="1" applyProtection="1">
      <alignment horizontal="center" vertical="center"/>
    </xf>
    <xf numFmtId="0" fontId="16" fillId="0" borderId="114" xfId="0" applyNumberFormat="1" applyFont="1" applyFill="1" applyBorder="1" applyAlignment="1" applyProtection="1">
      <alignment horizontal="center" vertical="center"/>
    </xf>
    <xf numFmtId="0" fontId="16" fillId="0" borderId="82" xfId="0" applyNumberFormat="1" applyFont="1" applyFill="1" applyBorder="1" applyAlignment="1" applyProtection="1">
      <alignment horizontal="center" vertical="center"/>
    </xf>
    <xf numFmtId="0" fontId="16" fillId="0" borderId="125" xfId="0" applyNumberFormat="1" applyFont="1" applyFill="1" applyBorder="1" applyAlignment="1" applyProtection="1">
      <alignment horizontal="center" vertical="center"/>
    </xf>
    <xf numFmtId="0" fontId="15" fillId="0" borderId="61" xfId="0" applyNumberFormat="1" applyFont="1" applyFill="1" applyBorder="1" applyAlignment="1" applyProtection="1">
      <alignment vertical="center"/>
    </xf>
    <xf numFmtId="0" fontId="8" fillId="0" borderId="8" xfId="0" applyNumberFormat="1" applyFont="1" applyBorder="1" applyAlignment="1" applyProtection="1">
      <alignment horizontal="center" vertical="center"/>
    </xf>
    <xf numFmtId="0" fontId="0" fillId="0" borderId="8" xfId="0" applyBorder="1">
      <alignment vertical="center"/>
    </xf>
    <xf numFmtId="0" fontId="8" fillId="0" borderId="0" xfId="0" applyNumberFormat="1" applyFont="1" applyAlignment="1" applyProtection="1">
      <alignment horizontal="center" vertical="center"/>
      <protection locked="0"/>
    </xf>
    <xf numFmtId="0" fontId="15" fillId="0" borderId="0" xfId="0" applyNumberFormat="1" applyFont="1" applyFill="1" applyBorder="1" applyAlignment="1" applyProtection="1">
      <alignment vertical="center"/>
    </xf>
    <xf numFmtId="0" fontId="15" fillId="0" borderId="32" xfId="0" applyNumberFormat="1" applyFont="1" applyFill="1" applyBorder="1" applyAlignment="1" applyProtection="1">
      <alignment horizontal="center" vertical="center"/>
    </xf>
    <xf numFmtId="0" fontId="8" fillId="0" borderId="8" xfId="0" applyNumberFormat="1" applyFont="1" applyBorder="1" applyProtection="1">
      <alignment vertical="center"/>
    </xf>
    <xf numFmtId="0" fontId="0" fillId="0" borderId="75" xfId="0" applyBorder="1" applyAlignment="1" applyProtection="1">
      <alignment vertical="center"/>
    </xf>
    <xf numFmtId="0" fontId="0" fillId="0" borderId="0" xfId="0" applyBorder="1" applyProtection="1">
      <alignment vertical="center"/>
    </xf>
    <xf numFmtId="0" fontId="8" fillId="0" borderId="0" xfId="0" applyNumberFormat="1" applyFont="1" applyAlignment="1">
      <alignment horizontal="center" vertical="center"/>
    </xf>
    <xf numFmtId="0" fontId="0" fillId="0" borderId="0" xfId="0" applyFill="1">
      <alignment vertical="center"/>
    </xf>
    <xf numFmtId="0" fontId="8" fillId="0" borderId="0" xfId="0" applyNumberFormat="1" applyFont="1" applyFill="1" applyProtection="1">
      <alignment vertical="center"/>
      <protection locked="0"/>
    </xf>
    <xf numFmtId="0" fontId="8" fillId="0" borderId="0" xfId="0" applyFont="1" applyFill="1" applyProtection="1">
      <alignment vertical="center"/>
      <protection locked="0"/>
    </xf>
    <xf numFmtId="0" fontId="0" fillId="0" borderId="0" xfId="0" applyNumberFormat="1" applyFill="1" applyAlignment="1">
      <alignment horizontal="center" vertical="center"/>
    </xf>
    <xf numFmtId="0" fontId="8" fillId="0" borderId="0" xfId="0" applyFont="1" applyFill="1">
      <alignment vertical="center"/>
    </xf>
    <xf numFmtId="0" fontId="0" fillId="0" borderId="8" xfId="0" applyNumberFormat="1" applyBorder="1">
      <alignment vertical="center"/>
    </xf>
    <xf numFmtId="0" fontId="0" fillId="0" borderId="8" xfId="0" applyNumberFormat="1" applyBorder="1" applyAlignment="1">
      <alignment horizontal="center" vertical="center"/>
    </xf>
    <xf numFmtId="49" fontId="18" fillId="0" borderId="34" xfId="0" applyNumberFormat="1" applyFont="1" applyFill="1" applyBorder="1" applyAlignment="1" applyProtection="1">
      <alignment vertical="center"/>
    </xf>
    <xf numFmtId="49" fontId="47" fillId="0" borderId="0" xfId="0" applyNumberFormat="1" applyFont="1" applyFill="1" applyBorder="1" applyAlignment="1" applyProtection="1">
      <alignment vertical="center"/>
    </xf>
    <xf numFmtId="0" fontId="8" fillId="0" borderId="0" xfId="0" applyFont="1" applyBorder="1" applyAlignment="1" applyProtection="1">
      <alignment vertical="center"/>
    </xf>
    <xf numFmtId="49" fontId="8" fillId="0" borderId="0" xfId="0" applyNumberFormat="1" applyFont="1" applyBorder="1" applyAlignment="1" applyProtection="1">
      <alignment vertical="center" shrinkToFit="1"/>
    </xf>
    <xf numFmtId="0" fontId="48" fillId="0" borderId="0" xfId="0" applyFont="1" applyAlignment="1" applyProtection="1">
      <alignment horizontal="left" vertical="top"/>
    </xf>
    <xf numFmtId="0" fontId="22" fillId="0" borderId="0" xfId="0" applyFont="1" applyBorder="1" applyAlignment="1" applyProtection="1">
      <alignment horizontal="left" vertical="center"/>
    </xf>
    <xf numFmtId="0" fontId="49" fillId="0" borderId="0" xfId="0" applyFont="1" applyAlignment="1" applyProtection="1">
      <alignment horizontal="left" vertical="top"/>
    </xf>
    <xf numFmtId="0" fontId="48" fillId="0" borderId="0" xfId="0" applyFont="1" applyAlignment="1" applyProtection="1">
      <alignment horizontal="left" vertical="center"/>
    </xf>
    <xf numFmtId="0" fontId="49" fillId="0" borderId="0" xfId="0" applyFont="1" applyAlignment="1" applyProtection="1">
      <alignment horizontal="left" vertical="center"/>
    </xf>
    <xf numFmtId="0" fontId="42" fillId="0" borderId="21" xfId="0" applyFont="1" applyBorder="1" applyAlignment="1" applyProtection="1">
      <alignment vertical="center"/>
    </xf>
    <xf numFmtId="0" fontId="42" fillId="0" borderId="0" xfId="0" applyFont="1" applyBorder="1" applyAlignment="1" applyProtection="1">
      <alignment vertical="center"/>
    </xf>
    <xf numFmtId="0" fontId="42" fillId="0" borderId="0" xfId="0" applyFont="1" applyBorder="1" applyAlignment="1" applyProtection="1">
      <alignment vertical="center" shrinkToFit="1"/>
    </xf>
    <xf numFmtId="0" fontId="42" fillId="0" borderId="140" xfId="0" applyFont="1" applyBorder="1" applyAlignment="1" applyProtection="1">
      <alignment vertical="center"/>
    </xf>
    <xf numFmtId="0" fontId="42" fillId="0" borderId="141" xfId="0" applyFont="1" applyBorder="1" applyAlignment="1" applyProtection="1">
      <alignment vertical="center"/>
    </xf>
    <xf numFmtId="0" fontId="13" fillId="0" borderId="0" xfId="1" applyFont="1" applyAlignment="1" applyProtection="1">
      <alignment horizontal="center" vertical="center"/>
    </xf>
    <xf numFmtId="0" fontId="15" fillId="0" borderId="112" xfId="1" applyFont="1" applyBorder="1" applyAlignment="1" applyProtection="1">
      <alignment horizontal="center" vertical="center"/>
    </xf>
    <xf numFmtId="0" fontId="15" fillId="0" borderId="113" xfId="1" applyFont="1" applyBorder="1" applyAlignment="1" applyProtection="1">
      <alignment horizontal="center" vertical="center"/>
    </xf>
    <xf numFmtId="0" fontId="15" fillId="0" borderId="86" xfId="1" applyFont="1" applyBorder="1" applyAlignment="1" applyProtection="1">
      <alignment horizontal="center" vertical="center" shrinkToFit="1"/>
      <protection locked="0"/>
    </xf>
    <xf numFmtId="0" fontId="15" fillId="0" borderId="36" xfId="1" applyFont="1" applyBorder="1" applyAlignment="1" applyProtection="1">
      <alignment horizontal="center" vertical="center" shrinkToFit="1"/>
      <protection locked="0"/>
    </xf>
    <xf numFmtId="0" fontId="15" fillId="0" borderId="0" xfId="1" applyFont="1" applyAlignment="1" applyProtection="1">
      <alignment vertical="center" shrinkToFit="1"/>
      <protection locked="0"/>
    </xf>
    <xf numFmtId="0" fontId="15" fillId="0" borderId="8" xfId="1" applyFont="1" applyBorder="1" applyAlignment="1" applyProtection="1">
      <alignment horizontal="center" vertical="center"/>
    </xf>
    <xf numFmtId="0" fontId="15" fillId="0" borderId="7" xfId="1" applyFont="1" applyBorder="1" applyAlignment="1" applyProtection="1">
      <alignment horizontal="center" vertical="center"/>
    </xf>
    <xf numFmtId="0" fontId="15" fillId="0" borderId="0" xfId="1" applyFont="1" applyBorder="1" applyAlignment="1" applyProtection="1">
      <alignment vertical="center" wrapText="1"/>
    </xf>
    <xf numFmtId="0" fontId="15" fillId="0" borderId="0" xfId="1" applyFont="1" applyAlignment="1" applyProtection="1">
      <alignment vertical="center" wrapText="1"/>
    </xf>
    <xf numFmtId="0" fontId="15" fillId="0" borderId="0" xfId="1" applyFont="1" applyAlignment="1" applyProtection="1">
      <alignment horizontal="right" vertical="center"/>
    </xf>
    <xf numFmtId="0" fontId="15" fillId="0" borderId="0" xfId="1" applyFont="1" applyAlignment="1" applyProtection="1">
      <alignment horizontal="left" vertical="center" shrinkToFit="1"/>
      <protection locked="0"/>
    </xf>
    <xf numFmtId="0" fontId="6" fillId="0" borderId="0" xfId="2" applyFont="1" applyBorder="1" applyAlignment="1">
      <alignment horizontal="left" vertical="center"/>
    </xf>
    <xf numFmtId="0" fontId="7" fillId="2" borderId="12" xfId="2" applyFont="1" applyFill="1" applyBorder="1" applyAlignment="1">
      <alignment horizontal="center" vertical="center"/>
    </xf>
    <xf numFmtId="0" fontId="7" fillId="2" borderId="26"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31" xfId="2" applyFont="1" applyFill="1" applyBorder="1" applyAlignment="1">
      <alignment horizontal="center" vertical="center"/>
    </xf>
    <xf numFmtId="0" fontId="7" fillId="2" borderId="30" xfId="2" applyFont="1" applyFill="1" applyBorder="1" applyAlignment="1">
      <alignment horizontal="center" vertical="center"/>
    </xf>
    <xf numFmtId="0" fontId="7" fillId="2" borderId="29" xfId="2" applyFont="1" applyFill="1" applyBorder="1" applyAlignment="1">
      <alignment horizontal="center" vertical="center"/>
    </xf>
    <xf numFmtId="0" fontId="7" fillId="2" borderId="28" xfId="2" applyFont="1" applyFill="1" applyBorder="1" applyAlignment="1">
      <alignment horizontal="center" vertical="center"/>
    </xf>
    <xf numFmtId="0" fontId="7" fillId="2" borderId="27" xfId="2" applyFont="1" applyFill="1" applyBorder="1" applyAlignment="1">
      <alignment horizontal="center" vertical="center"/>
    </xf>
    <xf numFmtId="0" fontId="7" fillId="2" borderId="25" xfId="2" applyFont="1" applyFill="1" applyBorder="1" applyAlignment="1">
      <alignment horizontal="center" vertical="center" wrapText="1"/>
    </xf>
    <xf numFmtId="0" fontId="7" fillId="2" borderId="18" xfId="2" applyFont="1" applyFill="1" applyBorder="1" applyAlignment="1">
      <alignment horizontal="center" vertical="center"/>
    </xf>
    <xf numFmtId="0" fontId="0" fillId="3" borderId="4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13" xfId="0" applyFont="1" applyFill="1" applyBorder="1" applyAlignment="1">
      <alignment horizontal="center" vertical="center"/>
    </xf>
    <xf numFmtId="49" fontId="45" fillId="0" borderId="40" xfId="0" applyNumberFormat="1" applyFont="1" applyFill="1" applyBorder="1" applyAlignment="1" applyProtection="1">
      <alignment horizontal="left" vertical="center"/>
      <protection locked="0"/>
    </xf>
    <xf numFmtId="49" fontId="45" fillId="0" borderId="11" xfId="0" applyNumberFormat="1" applyFont="1" applyFill="1" applyBorder="1" applyAlignment="1" applyProtection="1">
      <alignment horizontal="left" vertical="center"/>
      <protection locked="0"/>
    </xf>
    <xf numFmtId="49" fontId="45" fillId="0" borderId="39" xfId="0" applyNumberFormat="1" applyFont="1" applyFill="1" applyBorder="1" applyAlignment="1" applyProtection="1">
      <alignment horizontal="left" vertical="center"/>
      <protection locked="0"/>
    </xf>
    <xf numFmtId="49" fontId="45" fillId="0" borderId="37" xfId="0" applyNumberFormat="1" applyFont="1" applyFill="1" applyBorder="1" applyAlignment="1" applyProtection="1">
      <alignment horizontal="left" vertical="center"/>
      <protection locked="0"/>
    </xf>
    <xf numFmtId="49" fontId="45" fillId="0" borderId="32" xfId="0" applyNumberFormat="1" applyFont="1" applyFill="1" applyBorder="1" applyAlignment="1" applyProtection="1">
      <alignment horizontal="left" vertical="center"/>
      <protection locked="0"/>
    </xf>
    <xf numFmtId="49" fontId="45" fillId="0" borderId="36" xfId="0" applyNumberFormat="1" applyFont="1" applyFill="1" applyBorder="1" applyAlignment="1" applyProtection="1">
      <alignment horizontal="left" vertical="center"/>
      <protection locked="0"/>
    </xf>
    <xf numFmtId="49" fontId="23" fillId="0" borderId="0" xfId="0" applyNumberFormat="1" applyFont="1" applyFill="1" applyBorder="1" applyAlignment="1" applyProtection="1">
      <alignment horizontal="center" vertical="center"/>
    </xf>
    <xf numFmtId="49" fontId="23" fillId="0" borderId="48" xfId="0" applyNumberFormat="1" applyFont="1" applyFill="1" applyBorder="1" applyAlignment="1" applyProtection="1">
      <alignment horizontal="center" vertical="center"/>
    </xf>
    <xf numFmtId="0" fontId="15" fillId="4" borderId="100" xfId="0" applyFont="1" applyFill="1" applyBorder="1" applyAlignment="1" applyProtection="1">
      <alignment horizontal="center" vertical="center"/>
      <protection locked="0"/>
    </xf>
    <xf numFmtId="0" fontId="16" fillId="0" borderId="100" xfId="0" applyFont="1" applyFill="1" applyBorder="1" applyAlignment="1" applyProtection="1">
      <alignment horizontal="center" vertical="center"/>
      <protection locked="0"/>
    </xf>
    <xf numFmtId="0" fontId="15" fillId="0" borderId="100" xfId="0" applyFont="1" applyFill="1" applyBorder="1" applyAlignment="1" applyProtection="1">
      <alignment horizontal="center" vertical="center"/>
    </xf>
    <xf numFmtId="0" fontId="11" fillId="0" borderId="100" xfId="0" applyFont="1" applyFill="1" applyBorder="1" applyAlignment="1" applyProtection="1">
      <alignment horizontal="center" vertical="center"/>
    </xf>
    <xf numFmtId="0" fontId="8" fillId="0" borderId="44" xfId="0" applyFont="1" applyBorder="1" applyAlignment="1">
      <alignment horizontal="center" vertical="center"/>
    </xf>
    <xf numFmtId="0" fontId="8" fillId="0" borderId="13" xfId="0" applyFont="1" applyBorder="1" applyAlignment="1">
      <alignment horizontal="center" vertical="center"/>
    </xf>
    <xf numFmtId="49" fontId="17" fillId="0" borderId="47" xfId="0" applyNumberFormat="1" applyFont="1" applyFill="1" applyBorder="1" applyAlignment="1" applyProtection="1">
      <alignment horizontal="center" vertical="center" wrapText="1"/>
      <protection locked="0"/>
    </xf>
    <xf numFmtId="49" fontId="17" fillId="0" borderId="0" xfId="0" applyNumberFormat="1" applyFont="1" applyFill="1" applyBorder="1" applyAlignment="1" applyProtection="1">
      <alignment horizontal="center" vertical="center" wrapText="1"/>
      <protection locked="0"/>
    </xf>
    <xf numFmtId="49" fontId="17" fillId="0" borderId="49" xfId="0" applyNumberFormat="1" applyFont="1" applyFill="1" applyBorder="1" applyAlignment="1" applyProtection="1">
      <alignment horizontal="center" vertical="center" wrapText="1"/>
      <protection locked="0"/>
    </xf>
    <xf numFmtId="49" fontId="17" fillId="0" borderId="34" xfId="0" applyNumberFormat="1" applyFont="1" applyFill="1" applyBorder="1" applyAlignment="1" applyProtection="1">
      <alignment horizontal="center" vertical="center" wrapText="1"/>
      <protection locked="0"/>
    </xf>
    <xf numFmtId="49" fontId="45" fillId="0" borderId="0" xfId="0" applyNumberFormat="1" applyFont="1" applyFill="1" applyBorder="1" applyAlignment="1" applyProtection="1">
      <alignment horizontal="center" vertical="center" shrinkToFit="1"/>
      <protection locked="0"/>
    </xf>
    <xf numFmtId="49" fontId="45" fillId="0" borderId="34" xfId="0" applyNumberFormat="1" applyFont="1" applyFill="1" applyBorder="1" applyAlignment="1" applyProtection="1">
      <alignment horizontal="center" vertical="center" shrinkToFit="1"/>
      <protection locked="0"/>
    </xf>
    <xf numFmtId="49" fontId="17" fillId="0" borderId="0" xfId="0" applyNumberFormat="1" applyFont="1" applyFill="1" applyBorder="1" applyAlignment="1" applyProtection="1">
      <alignment horizontal="center" vertical="center" shrinkToFit="1"/>
    </xf>
    <xf numFmtId="49" fontId="17" fillId="0" borderId="34" xfId="0" applyNumberFormat="1" applyFont="1" applyFill="1" applyBorder="1" applyAlignment="1" applyProtection="1">
      <alignment horizontal="center" vertical="center" shrinkToFit="1"/>
    </xf>
    <xf numFmtId="0" fontId="17" fillId="0" borderId="0" xfId="0" applyNumberFormat="1" applyFont="1" applyFill="1" applyBorder="1" applyAlignment="1" applyProtection="1">
      <alignment horizontal="center" vertical="center" shrinkToFit="1"/>
    </xf>
    <xf numFmtId="0" fontId="17" fillId="0" borderId="34" xfId="0" applyNumberFormat="1" applyFont="1" applyFill="1" applyBorder="1" applyAlignment="1" applyProtection="1">
      <alignment horizontal="center" vertical="center" shrinkToFit="1"/>
    </xf>
    <xf numFmtId="177" fontId="45" fillId="0" borderId="0" xfId="0" applyNumberFormat="1" applyFont="1" applyBorder="1" applyAlignment="1" applyProtection="1">
      <alignment horizontal="center" vertical="center" shrinkToFit="1"/>
      <protection locked="0"/>
    </xf>
    <xf numFmtId="177" fontId="45" fillId="0" borderId="34" xfId="0" applyNumberFormat="1" applyFont="1" applyBorder="1" applyAlignment="1" applyProtection="1">
      <alignment horizontal="center" vertical="center" shrinkToFit="1"/>
      <protection locked="0"/>
    </xf>
    <xf numFmtId="49" fontId="15" fillId="3" borderId="61" xfId="0" applyNumberFormat="1" applyFont="1" applyFill="1" applyBorder="1" applyAlignment="1" applyProtection="1">
      <alignment horizontal="center" vertical="center"/>
    </xf>
    <xf numFmtId="49" fontId="15" fillId="3" borderId="8" xfId="0" applyNumberFormat="1" applyFont="1" applyFill="1" applyBorder="1" applyAlignment="1" applyProtection="1">
      <alignment horizontal="center" vertical="center"/>
    </xf>
    <xf numFmtId="49" fontId="15" fillId="3" borderId="7" xfId="0" applyNumberFormat="1" applyFont="1" applyFill="1" applyBorder="1" applyAlignment="1" applyProtection="1">
      <alignment horizontal="center" vertical="center"/>
    </xf>
    <xf numFmtId="49" fontId="15" fillId="3" borderId="57" xfId="0" applyNumberFormat="1" applyFont="1" applyFill="1" applyBorder="1" applyAlignment="1" applyProtection="1">
      <alignment horizontal="center" vertical="center"/>
    </xf>
    <xf numFmtId="49" fontId="15" fillId="3" borderId="34" xfId="0" applyNumberFormat="1" applyFont="1" applyFill="1" applyBorder="1" applyAlignment="1" applyProtection="1">
      <alignment horizontal="center" vertical="center"/>
    </xf>
    <xf numFmtId="49" fontId="15" fillId="3" borderId="50" xfId="0" applyNumberFormat="1" applyFont="1" applyFill="1" applyBorder="1" applyAlignment="1" applyProtection="1">
      <alignment horizontal="center" vertical="center"/>
    </xf>
    <xf numFmtId="49" fontId="15" fillId="3" borderId="51" xfId="0" applyNumberFormat="1" applyFont="1" applyFill="1" applyBorder="1" applyAlignment="1" applyProtection="1">
      <alignment horizontal="center" vertical="center"/>
    </xf>
    <xf numFmtId="49" fontId="15" fillId="3" borderId="49" xfId="0" applyNumberFormat="1" applyFont="1" applyFill="1" applyBorder="1" applyAlignment="1" applyProtection="1">
      <alignment horizontal="center" vertical="center"/>
    </xf>
    <xf numFmtId="49" fontId="15" fillId="3" borderId="62" xfId="0" applyNumberFormat="1" applyFont="1" applyFill="1" applyBorder="1" applyAlignment="1" applyProtection="1">
      <alignment vertical="center" wrapText="1"/>
    </xf>
    <xf numFmtId="49" fontId="15" fillId="3" borderId="63" xfId="0" applyNumberFormat="1" applyFont="1" applyFill="1" applyBorder="1" applyAlignment="1" applyProtection="1">
      <alignment vertical="center" wrapText="1"/>
    </xf>
    <xf numFmtId="49" fontId="15" fillId="3" borderId="64" xfId="0" applyNumberFormat="1" applyFont="1" applyFill="1" applyBorder="1" applyAlignment="1" applyProtection="1">
      <alignment vertical="center" wrapText="1"/>
    </xf>
    <xf numFmtId="49" fontId="15" fillId="3" borderId="6" xfId="0" applyNumberFormat="1" applyFont="1" applyFill="1" applyBorder="1" applyAlignment="1" applyProtection="1">
      <alignment horizontal="center" vertical="center" wrapText="1"/>
    </xf>
    <xf numFmtId="49" fontId="15" fillId="3" borderId="8" xfId="0" applyNumberFormat="1" applyFont="1" applyFill="1" applyBorder="1" applyAlignment="1" applyProtection="1">
      <alignment horizontal="center" vertical="center" wrapText="1"/>
    </xf>
    <xf numFmtId="49" fontId="15" fillId="3" borderId="87" xfId="0" applyNumberFormat="1" applyFont="1" applyFill="1" applyBorder="1" applyAlignment="1" applyProtection="1">
      <alignment horizontal="center" vertical="center" wrapText="1"/>
    </xf>
    <xf numFmtId="49" fontId="15" fillId="3" borderId="115" xfId="0" applyNumberFormat="1" applyFont="1" applyFill="1" applyBorder="1" applyAlignment="1" applyProtection="1">
      <alignment horizontal="center" vertical="center" wrapText="1"/>
    </xf>
    <xf numFmtId="49" fontId="15" fillId="3" borderId="89" xfId="0" applyNumberFormat="1" applyFont="1" applyFill="1" applyBorder="1" applyAlignment="1" applyProtection="1">
      <alignment horizontal="center" vertical="center" wrapText="1"/>
    </xf>
    <xf numFmtId="49" fontId="15" fillId="3" borderId="116" xfId="0" applyNumberFormat="1" applyFont="1" applyFill="1" applyBorder="1" applyAlignment="1" applyProtection="1">
      <alignment horizontal="center" vertical="center" wrapText="1"/>
    </xf>
    <xf numFmtId="49" fontId="15" fillId="3" borderId="7" xfId="0" applyNumberFormat="1" applyFont="1" applyFill="1" applyBorder="1" applyAlignment="1" applyProtection="1">
      <alignment horizontal="center" vertical="center" wrapText="1"/>
    </xf>
    <xf numFmtId="49" fontId="15" fillId="3" borderId="68" xfId="0" applyNumberFormat="1" applyFont="1" applyFill="1" applyBorder="1" applyAlignment="1" applyProtection="1">
      <alignment horizontal="center" vertical="center" wrapText="1"/>
    </xf>
    <xf numFmtId="49" fontId="15" fillId="3" borderId="34" xfId="0" applyNumberFormat="1" applyFont="1" applyFill="1" applyBorder="1" applyAlignment="1" applyProtection="1">
      <alignment horizontal="center" vertical="center" wrapText="1"/>
    </xf>
    <xf numFmtId="49" fontId="15" fillId="3" borderId="50" xfId="0" applyNumberFormat="1" applyFont="1" applyFill="1" applyBorder="1" applyAlignment="1" applyProtection="1">
      <alignment horizontal="center" vertical="center" wrapText="1"/>
    </xf>
    <xf numFmtId="49" fontId="15" fillId="3" borderId="51" xfId="0" applyNumberFormat="1" applyFont="1" applyFill="1" applyBorder="1" applyAlignment="1" applyProtection="1">
      <alignment horizontal="center" vertical="center" shrinkToFit="1"/>
    </xf>
    <xf numFmtId="49" fontId="15" fillId="3" borderId="8" xfId="0" applyNumberFormat="1" applyFont="1" applyFill="1" applyBorder="1" applyAlignment="1" applyProtection="1">
      <alignment horizontal="center" vertical="center" shrinkToFit="1"/>
    </xf>
    <xf numFmtId="49" fontId="15" fillId="3" borderId="7" xfId="0" applyNumberFormat="1" applyFont="1" applyFill="1" applyBorder="1" applyAlignment="1" applyProtection="1">
      <alignment horizontal="center" vertical="center" shrinkToFit="1"/>
    </xf>
    <xf numFmtId="49" fontId="15" fillId="3" borderId="49" xfId="0" applyNumberFormat="1" applyFont="1" applyFill="1" applyBorder="1" applyAlignment="1" applyProtection="1">
      <alignment horizontal="center" vertical="center" shrinkToFit="1"/>
    </xf>
    <xf numFmtId="49" fontId="15" fillId="3" borderId="34" xfId="0" applyNumberFormat="1" applyFont="1" applyFill="1" applyBorder="1" applyAlignment="1" applyProtection="1">
      <alignment horizontal="center" vertical="center" shrinkToFit="1"/>
    </xf>
    <xf numFmtId="49" fontId="15" fillId="3" borderId="50" xfId="0" applyNumberFormat="1" applyFont="1" applyFill="1" applyBorder="1" applyAlignment="1" applyProtection="1">
      <alignment horizontal="center" vertical="center" shrinkToFit="1"/>
    </xf>
    <xf numFmtId="49" fontId="15" fillId="3" borderId="51" xfId="0" applyNumberFormat="1" applyFont="1" applyFill="1" applyBorder="1" applyAlignment="1" applyProtection="1">
      <alignment horizontal="center" vertical="center" wrapText="1"/>
    </xf>
    <xf numFmtId="49" fontId="15" fillId="3" borderId="52" xfId="0" applyNumberFormat="1" applyFont="1" applyFill="1" applyBorder="1" applyAlignment="1" applyProtection="1">
      <alignment horizontal="center" vertical="center" wrapText="1"/>
    </xf>
    <xf numFmtId="49" fontId="15" fillId="3" borderId="49" xfId="0" applyNumberFormat="1" applyFont="1" applyFill="1" applyBorder="1" applyAlignment="1" applyProtection="1">
      <alignment horizontal="center" vertical="center" wrapText="1"/>
    </xf>
    <xf numFmtId="49" fontId="15" fillId="3" borderId="60" xfId="0" applyNumberFormat="1" applyFont="1" applyFill="1" applyBorder="1" applyAlignment="1" applyProtection="1">
      <alignment horizontal="center" vertical="center" wrapText="1"/>
    </xf>
    <xf numFmtId="0" fontId="8" fillId="0" borderId="12" xfId="0" applyNumberFormat="1" applyFont="1" applyBorder="1" applyAlignment="1" applyProtection="1">
      <alignment horizontal="center" vertical="center"/>
    </xf>
    <xf numFmtId="49" fontId="15" fillId="3" borderId="65" xfId="0" applyNumberFormat="1" applyFont="1" applyFill="1" applyBorder="1" applyAlignment="1" applyProtection="1">
      <alignment vertical="center" wrapText="1"/>
    </xf>
    <xf numFmtId="49" fontId="15" fillId="3" borderId="66" xfId="0" applyNumberFormat="1" applyFont="1" applyFill="1" applyBorder="1" applyAlignment="1" applyProtection="1">
      <alignment vertical="center" wrapText="1"/>
    </xf>
    <xf numFmtId="49" fontId="15" fillId="3" borderId="67" xfId="0" applyNumberFormat="1" applyFont="1" applyFill="1" applyBorder="1" applyAlignment="1" applyProtection="1">
      <alignment vertical="center" wrapText="1"/>
    </xf>
    <xf numFmtId="49" fontId="15" fillId="3" borderId="68" xfId="0" applyNumberFormat="1" applyFont="1" applyFill="1" applyBorder="1" applyAlignment="1" applyProtection="1">
      <alignment horizontal="center" vertical="center" shrinkToFit="1"/>
    </xf>
    <xf numFmtId="49" fontId="15" fillId="3" borderId="82" xfId="0" applyNumberFormat="1" applyFont="1" applyFill="1" applyBorder="1" applyAlignment="1" applyProtection="1">
      <alignment horizontal="center" vertical="center" shrinkToFit="1"/>
    </xf>
    <xf numFmtId="0" fontId="15" fillId="3" borderId="68" xfId="0" applyNumberFormat="1" applyFont="1" applyFill="1" applyBorder="1" applyAlignment="1" applyProtection="1">
      <alignment horizontal="center" vertical="center" shrinkToFit="1"/>
    </xf>
    <xf numFmtId="0" fontId="15" fillId="3" borderId="34" xfId="0" applyNumberFormat="1" applyFont="1" applyFill="1" applyBorder="1" applyAlignment="1" applyProtection="1">
      <alignment horizontal="center" vertical="center" shrinkToFit="1"/>
    </xf>
    <xf numFmtId="0" fontId="0" fillId="3" borderId="23" xfId="0" applyNumberFormat="1" applyFill="1" applyBorder="1" applyAlignment="1">
      <alignment horizontal="center" vertical="center"/>
    </xf>
    <xf numFmtId="0" fontId="0" fillId="3" borderId="117" xfId="0" applyNumberFormat="1" applyFill="1" applyBorder="1" applyAlignment="1">
      <alignment horizontal="center" vertical="center"/>
    </xf>
    <xf numFmtId="0" fontId="0" fillId="3" borderId="24" xfId="0" applyNumberFormat="1" applyFill="1" applyBorder="1" applyAlignment="1">
      <alignment horizontal="center" vertical="center"/>
    </xf>
    <xf numFmtId="49" fontId="45" fillId="0" borderId="85" xfId="0" applyNumberFormat="1" applyFont="1" applyFill="1" applyBorder="1" applyAlignment="1" applyProtection="1">
      <alignment horizontal="left" vertical="center"/>
      <protection locked="0"/>
    </xf>
    <xf numFmtId="49" fontId="45" fillId="0" borderId="53" xfId="0" applyNumberFormat="1" applyFont="1" applyFill="1" applyBorder="1" applyAlignment="1" applyProtection="1">
      <alignment horizontal="left" vertical="center"/>
      <protection locked="0"/>
    </xf>
    <xf numFmtId="49" fontId="45" fillId="0" borderId="54" xfId="0" applyNumberFormat="1" applyFont="1" applyFill="1" applyBorder="1" applyAlignment="1" applyProtection="1">
      <alignment horizontal="left" vertical="center"/>
      <protection locked="0"/>
    </xf>
    <xf numFmtId="49" fontId="45" fillId="0" borderId="49" xfId="0" applyNumberFormat="1" applyFont="1" applyFill="1" applyBorder="1" applyAlignment="1" applyProtection="1">
      <alignment horizontal="left" vertical="center"/>
      <protection locked="0"/>
    </xf>
    <xf numFmtId="49" fontId="45" fillId="0" borderId="34" xfId="0" applyNumberFormat="1" applyFont="1" applyFill="1" applyBorder="1" applyAlignment="1" applyProtection="1">
      <alignment horizontal="left" vertical="center"/>
      <protection locked="0"/>
    </xf>
    <xf numFmtId="49" fontId="45" fillId="0" borderId="50" xfId="0" applyNumberFormat="1" applyFont="1" applyFill="1" applyBorder="1" applyAlignment="1" applyProtection="1">
      <alignment horizontal="left" vertical="center"/>
      <protection locked="0"/>
    </xf>
    <xf numFmtId="49" fontId="17" fillId="0" borderId="61" xfId="0" applyNumberFormat="1" applyFont="1" applyFill="1" applyBorder="1" applyAlignment="1" applyProtection="1">
      <alignment horizontal="center" vertical="center"/>
    </xf>
    <xf numFmtId="49" fontId="17" fillId="0" borderId="8" xfId="0" applyNumberFormat="1" applyFont="1" applyFill="1" applyBorder="1" applyAlignment="1" applyProtection="1">
      <alignment horizontal="center" vertical="center"/>
    </xf>
    <xf numFmtId="49" fontId="17" fillId="0" borderId="7" xfId="0" applyNumberFormat="1" applyFont="1" applyFill="1" applyBorder="1" applyAlignment="1" applyProtection="1">
      <alignment horizontal="center" vertical="center"/>
    </xf>
    <xf numFmtId="49" fontId="17" fillId="0" borderId="75"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center"/>
    </xf>
    <xf numFmtId="49" fontId="17" fillId="0" borderId="48" xfId="0" applyNumberFormat="1" applyFont="1" applyFill="1" applyBorder="1" applyAlignment="1" applyProtection="1">
      <alignment horizontal="center" vertical="center"/>
    </xf>
    <xf numFmtId="49" fontId="17" fillId="0" borderId="57" xfId="0" applyNumberFormat="1" applyFont="1" applyFill="1" applyBorder="1" applyAlignment="1" applyProtection="1">
      <alignment horizontal="center" vertical="center"/>
    </xf>
    <xf numFmtId="49" fontId="17" fillId="0" borderId="34" xfId="0" applyNumberFormat="1" applyFont="1" applyFill="1" applyBorder="1" applyAlignment="1" applyProtection="1">
      <alignment horizontal="center" vertical="center"/>
    </xf>
    <xf numFmtId="49" fontId="17" fillId="0" borderId="50" xfId="0" applyNumberFormat="1" applyFont="1" applyFill="1" applyBorder="1" applyAlignment="1" applyProtection="1">
      <alignment horizontal="center" vertical="center"/>
    </xf>
    <xf numFmtId="49" fontId="44" fillId="0" borderId="51" xfId="0" applyNumberFormat="1" applyFont="1" applyFill="1" applyBorder="1" applyAlignment="1" applyProtection="1">
      <alignment horizontal="center" vertical="center"/>
      <protection locked="0"/>
    </xf>
    <xf numFmtId="49" fontId="44" fillId="0" borderId="8" xfId="0" applyNumberFormat="1" applyFont="1" applyFill="1" applyBorder="1" applyAlignment="1" applyProtection="1">
      <alignment horizontal="center" vertical="center"/>
      <protection locked="0"/>
    </xf>
    <xf numFmtId="49" fontId="44" fillId="0" borderId="7" xfId="0" applyNumberFormat="1" applyFont="1" applyFill="1" applyBorder="1" applyAlignment="1" applyProtection="1">
      <alignment horizontal="center" vertical="center"/>
      <protection locked="0"/>
    </xf>
    <xf numFmtId="49" fontId="44" fillId="0" borderId="47" xfId="0" applyNumberFormat="1" applyFont="1" applyFill="1" applyBorder="1" applyAlignment="1" applyProtection="1">
      <alignment horizontal="center" vertical="center"/>
      <protection locked="0"/>
    </xf>
    <xf numFmtId="49" fontId="44" fillId="0" borderId="0" xfId="0" applyNumberFormat="1" applyFont="1" applyFill="1" applyBorder="1" applyAlignment="1" applyProtection="1">
      <alignment horizontal="center" vertical="center"/>
      <protection locked="0"/>
    </xf>
    <xf numFmtId="49" fontId="44" fillId="0" borderId="48" xfId="0" applyNumberFormat="1" applyFont="1" applyFill="1" applyBorder="1" applyAlignment="1" applyProtection="1">
      <alignment horizontal="center" vertical="center"/>
      <protection locked="0"/>
    </xf>
    <xf numFmtId="49" fontId="44" fillId="0" borderId="49" xfId="0" applyNumberFormat="1" applyFont="1" applyFill="1" applyBorder="1" applyAlignment="1" applyProtection="1">
      <alignment horizontal="center" vertical="center"/>
      <protection locked="0"/>
    </xf>
    <xf numFmtId="49" fontId="44" fillId="0" borderId="34" xfId="0" applyNumberFormat="1" applyFont="1" applyFill="1" applyBorder="1" applyAlignment="1" applyProtection="1">
      <alignment horizontal="center" vertical="center"/>
      <protection locked="0"/>
    </xf>
    <xf numFmtId="49" fontId="44" fillId="0" borderId="50" xfId="0" applyNumberFormat="1" applyFont="1" applyFill="1" applyBorder="1" applyAlignment="1" applyProtection="1">
      <alignment horizontal="center" vertical="center"/>
      <protection locked="0"/>
    </xf>
    <xf numFmtId="49" fontId="15" fillId="0" borderId="51" xfId="0" applyNumberFormat="1" applyFont="1" applyFill="1" applyBorder="1" applyAlignment="1" applyProtection="1">
      <alignment horizontal="center" vertical="center" wrapText="1"/>
      <protection locked="0"/>
    </xf>
    <xf numFmtId="49" fontId="15" fillId="0" borderId="8" xfId="0" applyNumberFormat="1" applyFont="1" applyFill="1" applyBorder="1" applyAlignment="1" applyProtection="1">
      <alignment horizontal="center" vertical="center" wrapText="1"/>
      <protection locked="0"/>
    </xf>
    <xf numFmtId="49" fontId="15" fillId="0" borderId="52" xfId="0" applyNumberFormat="1" applyFont="1" applyFill="1" applyBorder="1" applyAlignment="1" applyProtection="1">
      <alignment horizontal="center" vertical="center" wrapText="1"/>
      <protection locked="0"/>
    </xf>
    <xf numFmtId="49" fontId="15" fillId="0" borderId="47" xfId="0" applyNumberFormat="1" applyFont="1" applyFill="1" applyBorder="1" applyAlignment="1" applyProtection="1">
      <alignment horizontal="center" vertical="center" wrapText="1"/>
      <protection locked="0"/>
    </xf>
    <xf numFmtId="49" fontId="15" fillId="0" borderId="0" xfId="0" applyNumberFormat="1" applyFont="1" applyFill="1" applyBorder="1" applyAlignment="1" applyProtection="1">
      <alignment horizontal="center" vertical="center" wrapText="1"/>
      <protection locked="0"/>
    </xf>
    <xf numFmtId="49" fontId="15" fillId="0" borderId="55" xfId="0" applyNumberFormat="1" applyFont="1" applyFill="1" applyBorder="1" applyAlignment="1" applyProtection="1">
      <alignment horizontal="center" vertical="center" wrapText="1"/>
      <protection locked="0"/>
    </xf>
    <xf numFmtId="49" fontId="15" fillId="0" borderId="37" xfId="0" applyNumberFormat="1" applyFont="1" applyFill="1" applyBorder="1" applyAlignment="1" applyProtection="1">
      <alignment horizontal="center" vertical="center" wrapText="1"/>
      <protection locked="0"/>
    </xf>
    <xf numFmtId="49" fontId="15" fillId="0" borderId="32" xfId="0" applyNumberFormat="1" applyFont="1" applyFill="1" applyBorder="1" applyAlignment="1" applyProtection="1">
      <alignment horizontal="center" vertical="center" wrapText="1"/>
      <protection locked="0"/>
    </xf>
    <xf numFmtId="49" fontId="15" fillId="0" borderId="83" xfId="0" applyNumberFormat="1" applyFont="1" applyFill="1" applyBorder="1" applyAlignment="1" applyProtection="1">
      <alignment horizontal="center" vertical="center" wrapText="1"/>
      <protection locked="0"/>
    </xf>
    <xf numFmtId="0" fontId="8" fillId="0" borderId="12" xfId="0" applyFont="1" applyBorder="1" applyAlignment="1">
      <alignment horizontal="center" vertical="center"/>
    </xf>
    <xf numFmtId="49" fontId="17" fillId="0" borderId="56" xfId="0" applyNumberFormat="1" applyFont="1" applyFill="1" applyBorder="1" applyAlignment="1" applyProtection="1">
      <alignment horizontal="center" vertical="center"/>
    </xf>
    <xf numFmtId="49" fontId="17" fillId="0" borderId="11" xfId="0" applyNumberFormat="1" applyFont="1" applyFill="1" applyBorder="1" applyAlignment="1" applyProtection="1">
      <alignment horizontal="center" vertical="center"/>
    </xf>
    <xf numFmtId="49" fontId="17" fillId="0" borderId="39" xfId="0" applyNumberFormat="1" applyFont="1" applyFill="1" applyBorder="1" applyAlignment="1" applyProtection="1">
      <alignment horizontal="center" vertical="center"/>
    </xf>
    <xf numFmtId="49" fontId="45" fillId="0" borderId="70" xfId="0" applyNumberFormat="1" applyFont="1" applyFill="1" applyBorder="1" applyAlignment="1" applyProtection="1">
      <alignment horizontal="center" vertical="center"/>
      <protection locked="0"/>
    </xf>
    <xf numFmtId="0" fontId="0" fillId="0" borderId="12" xfId="0" applyNumberFormat="1" applyBorder="1" applyAlignment="1">
      <alignment horizontal="center" vertical="center"/>
    </xf>
    <xf numFmtId="0" fontId="8" fillId="0" borderId="12" xfId="0" applyNumberFormat="1" applyFont="1" applyBorder="1" applyAlignment="1" applyProtection="1">
      <alignment horizontal="center" vertical="center"/>
      <protection locked="0"/>
    </xf>
    <xf numFmtId="0" fontId="17" fillId="0" borderId="75"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6" fillId="0" borderId="119" xfId="0" applyNumberFormat="1" applyFont="1" applyFill="1" applyBorder="1" applyAlignment="1" applyProtection="1">
      <alignment horizontal="center" vertical="center"/>
      <protection locked="0"/>
    </xf>
    <xf numFmtId="0" fontId="16" fillId="0" borderId="4" xfId="0" applyNumberFormat="1" applyFont="1" applyFill="1" applyBorder="1" applyAlignment="1" applyProtection="1">
      <alignment horizontal="center" vertical="center"/>
      <protection locked="0"/>
    </xf>
    <xf numFmtId="0" fontId="16" fillId="0" borderId="120" xfId="0" applyNumberFormat="1" applyFont="1" applyFill="1" applyBorder="1" applyAlignment="1" applyProtection="1">
      <alignment horizontal="center" vertical="center"/>
      <protection locked="0"/>
    </xf>
    <xf numFmtId="0" fontId="17" fillId="0" borderId="57"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7" fillId="0" borderId="34" xfId="0" applyFont="1" applyBorder="1" applyAlignment="1" applyProtection="1">
      <alignment horizontal="center" vertical="center" shrinkToFit="1"/>
      <protection locked="0"/>
    </xf>
    <xf numFmtId="180" fontId="45" fillId="0" borderId="11" xfId="0" applyNumberFormat="1" applyFont="1" applyFill="1" applyBorder="1" applyAlignment="1" applyProtection="1">
      <alignment horizontal="center" vertical="center" shrinkToFit="1"/>
    </xf>
    <xf numFmtId="180" fontId="45" fillId="0" borderId="39" xfId="0" applyNumberFormat="1" applyFont="1" applyFill="1" applyBorder="1" applyAlignment="1" applyProtection="1">
      <alignment horizontal="center" vertical="center" shrinkToFit="1"/>
    </xf>
    <xf numFmtId="180" fontId="45" fillId="0" borderId="0" xfId="0" applyNumberFormat="1" applyFont="1" applyFill="1" applyBorder="1" applyAlignment="1" applyProtection="1">
      <alignment horizontal="center" vertical="center" shrinkToFit="1"/>
    </xf>
    <xf numFmtId="180" fontId="45" fillId="0" borderId="48" xfId="0" applyNumberFormat="1" applyFont="1" applyFill="1" applyBorder="1" applyAlignment="1" applyProtection="1">
      <alignment horizontal="center" vertical="center" shrinkToFit="1"/>
    </xf>
    <xf numFmtId="180" fontId="45" fillId="0" borderId="34" xfId="0" applyNumberFormat="1" applyFont="1" applyFill="1" applyBorder="1" applyAlignment="1" applyProtection="1">
      <alignment horizontal="center" vertical="center" shrinkToFit="1"/>
    </xf>
    <xf numFmtId="180" fontId="45" fillId="0" borderId="50" xfId="0" applyNumberFormat="1" applyFont="1" applyFill="1" applyBorder="1" applyAlignment="1" applyProtection="1">
      <alignment horizontal="center" vertical="center" shrinkToFit="1"/>
    </xf>
    <xf numFmtId="49" fontId="16" fillId="0" borderId="69" xfId="0" applyNumberFormat="1" applyFont="1" applyFill="1" applyBorder="1" applyAlignment="1" applyProtection="1">
      <alignment vertical="center" shrinkToFit="1"/>
      <protection locked="0"/>
    </xf>
    <xf numFmtId="49" fontId="16" fillId="0" borderId="70" xfId="0" applyNumberFormat="1" applyFont="1" applyFill="1" applyBorder="1" applyAlignment="1" applyProtection="1">
      <alignment vertical="center" shrinkToFit="1"/>
      <protection locked="0"/>
    </xf>
    <xf numFmtId="49" fontId="16" fillId="0" borderId="71" xfId="0" applyNumberFormat="1" applyFont="1" applyFill="1" applyBorder="1" applyAlignment="1" applyProtection="1">
      <alignment vertical="center" shrinkToFit="1"/>
      <protection locked="0"/>
    </xf>
    <xf numFmtId="49" fontId="16" fillId="0" borderId="76" xfId="0" applyNumberFormat="1" applyFont="1" applyFill="1" applyBorder="1" applyAlignment="1" applyProtection="1">
      <alignment vertical="center" shrinkToFit="1"/>
      <protection locked="0"/>
    </xf>
    <xf numFmtId="49" fontId="16" fillId="0" borderId="77" xfId="0" applyNumberFormat="1" applyFont="1" applyFill="1" applyBorder="1" applyAlignment="1" applyProtection="1">
      <alignment vertical="center" shrinkToFit="1"/>
      <protection locked="0"/>
    </xf>
    <xf numFmtId="49" fontId="16" fillId="0" borderId="78" xfId="0" applyNumberFormat="1" applyFont="1" applyFill="1" applyBorder="1" applyAlignment="1" applyProtection="1">
      <alignment vertical="center" shrinkToFit="1"/>
      <protection locked="0"/>
    </xf>
    <xf numFmtId="49" fontId="16" fillId="0" borderId="72" xfId="0" applyNumberFormat="1" applyFont="1" applyFill="1" applyBorder="1" applyAlignment="1" applyProtection="1">
      <alignment horizontal="center" vertical="center" wrapText="1"/>
      <protection locked="0"/>
    </xf>
    <xf numFmtId="49" fontId="16" fillId="0" borderId="11" xfId="0" applyNumberFormat="1" applyFont="1" applyFill="1" applyBorder="1" applyAlignment="1" applyProtection="1">
      <alignment horizontal="center" vertical="center"/>
      <protection locked="0"/>
    </xf>
    <xf numFmtId="49" fontId="16" fillId="0" borderId="73" xfId="0" applyNumberFormat="1" applyFont="1" applyFill="1" applyBorder="1" applyAlignment="1" applyProtection="1">
      <alignment horizontal="center" vertical="center"/>
      <protection locked="0"/>
    </xf>
    <xf numFmtId="49" fontId="16" fillId="0" borderId="79" xfId="0" applyNumberFormat="1"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49" fontId="16" fillId="0" borderId="80" xfId="0" applyNumberFormat="1" applyFont="1" applyFill="1" applyBorder="1" applyAlignment="1" applyProtection="1">
      <alignment horizontal="center" vertical="center"/>
      <protection locked="0"/>
    </xf>
    <xf numFmtId="49" fontId="16" fillId="0" borderId="68" xfId="0" applyNumberFormat="1" applyFont="1" applyFill="1" applyBorder="1" applyAlignment="1" applyProtection="1">
      <alignment horizontal="center" vertical="center"/>
      <protection locked="0"/>
    </xf>
    <xf numFmtId="49" fontId="16" fillId="0" borderId="34" xfId="0" applyNumberFormat="1" applyFont="1" applyFill="1" applyBorder="1" applyAlignment="1" applyProtection="1">
      <alignment horizontal="center" vertical="center"/>
      <protection locked="0"/>
    </xf>
    <xf numFmtId="49" fontId="16" fillId="0" borderId="82" xfId="0" applyNumberFormat="1" applyFont="1" applyFill="1" applyBorder="1" applyAlignment="1" applyProtection="1">
      <alignment horizontal="center" vertical="center"/>
      <protection locked="0"/>
    </xf>
    <xf numFmtId="0" fontId="16" fillId="0" borderId="72" xfId="0" applyNumberFormat="1" applyFont="1" applyFill="1" applyBorder="1" applyAlignment="1" applyProtection="1">
      <alignment horizontal="center" vertical="center"/>
      <protection locked="0"/>
    </xf>
    <xf numFmtId="0" fontId="16" fillId="0" borderId="11" xfId="0" applyNumberFormat="1" applyFont="1" applyFill="1" applyBorder="1" applyAlignment="1" applyProtection="1">
      <alignment horizontal="center" vertical="center"/>
      <protection locked="0"/>
    </xf>
    <xf numFmtId="0" fontId="16" fillId="0" borderId="73" xfId="0" applyNumberFormat="1" applyFont="1" applyFill="1" applyBorder="1" applyAlignment="1" applyProtection="1">
      <alignment horizontal="center" vertical="center"/>
      <protection locked="0"/>
    </xf>
    <xf numFmtId="49" fontId="16" fillId="0" borderId="72" xfId="0" applyNumberFormat="1" applyFont="1" applyFill="1" applyBorder="1" applyAlignment="1" applyProtection="1">
      <alignment horizontal="center" vertical="center" wrapText="1" shrinkToFit="1"/>
      <protection locked="0"/>
    </xf>
    <xf numFmtId="49" fontId="16" fillId="0" borderId="11" xfId="0" applyNumberFormat="1" applyFont="1" applyFill="1" applyBorder="1" applyAlignment="1" applyProtection="1">
      <alignment horizontal="center" vertical="center" wrapText="1" shrinkToFit="1"/>
      <protection locked="0"/>
    </xf>
    <xf numFmtId="49" fontId="16" fillId="0" borderId="39" xfId="0" applyNumberFormat="1" applyFont="1" applyFill="1" applyBorder="1" applyAlignment="1" applyProtection="1">
      <alignment horizontal="center" vertical="center" wrapText="1" shrinkToFit="1"/>
      <protection locked="0"/>
    </xf>
    <xf numFmtId="49" fontId="16" fillId="0" borderId="79" xfId="0" applyNumberFormat="1" applyFont="1" applyFill="1" applyBorder="1" applyAlignment="1" applyProtection="1">
      <alignment horizontal="center" vertical="center" wrapText="1" shrinkToFit="1"/>
      <protection locked="0"/>
    </xf>
    <xf numFmtId="49" fontId="16" fillId="0" borderId="0" xfId="0" applyNumberFormat="1" applyFont="1" applyFill="1" applyBorder="1" applyAlignment="1" applyProtection="1">
      <alignment horizontal="center" vertical="center" wrapText="1" shrinkToFit="1"/>
      <protection locked="0"/>
    </xf>
    <xf numFmtId="49" fontId="16" fillId="0" borderId="48" xfId="0" applyNumberFormat="1" applyFont="1" applyFill="1" applyBorder="1" applyAlignment="1" applyProtection="1">
      <alignment horizontal="center" vertical="center" wrapText="1" shrinkToFit="1"/>
      <protection locked="0"/>
    </xf>
    <xf numFmtId="49" fontId="16" fillId="0" borderId="40" xfId="0" applyNumberFormat="1" applyFont="1" applyFill="1" applyBorder="1" applyAlignment="1" applyProtection="1">
      <alignment horizontal="center" vertical="center" shrinkToFit="1"/>
      <protection locked="0"/>
    </xf>
    <xf numFmtId="49" fontId="16" fillId="0" borderId="11" xfId="0" applyNumberFormat="1" applyFont="1" applyFill="1" applyBorder="1" applyAlignment="1" applyProtection="1">
      <alignment horizontal="center" vertical="center" shrinkToFit="1"/>
      <protection locked="0"/>
    </xf>
    <xf numFmtId="49" fontId="16" fillId="0" borderId="39" xfId="0" applyNumberFormat="1" applyFont="1" applyFill="1" applyBorder="1" applyAlignment="1" applyProtection="1">
      <alignment horizontal="center" vertical="center" shrinkToFit="1"/>
      <protection locked="0"/>
    </xf>
    <xf numFmtId="49" fontId="16" fillId="0" borderId="47" xfId="0" applyNumberFormat="1" applyFont="1" applyFill="1" applyBorder="1" applyAlignment="1" applyProtection="1">
      <alignment horizontal="center" vertical="center" shrinkToFit="1"/>
      <protection locked="0"/>
    </xf>
    <xf numFmtId="49" fontId="16" fillId="0" borderId="0" xfId="0" applyNumberFormat="1" applyFont="1" applyFill="1" applyBorder="1" applyAlignment="1" applyProtection="1">
      <alignment horizontal="center" vertical="center" shrinkToFit="1"/>
      <protection locked="0"/>
    </xf>
    <xf numFmtId="49" fontId="16" fillId="0" borderId="48" xfId="0" applyNumberFormat="1" applyFont="1" applyFill="1" applyBorder="1" applyAlignment="1" applyProtection="1">
      <alignment horizontal="center" vertical="center" shrinkToFit="1"/>
      <protection locked="0"/>
    </xf>
    <xf numFmtId="49" fontId="16" fillId="0" borderId="49" xfId="0" applyNumberFormat="1" applyFont="1" applyFill="1" applyBorder="1" applyAlignment="1" applyProtection="1">
      <alignment horizontal="center" vertical="center" shrinkToFit="1"/>
      <protection locked="0"/>
    </xf>
    <xf numFmtId="49" fontId="16" fillId="0" borderId="34" xfId="0" applyNumberFormat="1" applyFont="1" applyFill="1" applyBorder="1" applyAlignment="1" applyProtection="1">
      <alignment horizontal="center" vertical="center" shrinkToFit="1"/>
      <protection locked="0"/>
    </xf>
    <xf numFmtId="49" fontId="16" fillId="0" borderId="50" xfId="0" applyNumberFormat="1" applyFont="1" applyFill="1" applyBorder="1" applyAlignment="1" applyProtection="1">
      <alignment horizontal="center" vertical="center" shrinkToFit="1"/>
      <protection locked="0"/>
    </xf>
    <xf numFmtId="49" fontId="16" fillId="0" borderId="58" xfId="0" applyNumberFormat="1" applyFont="1" applyFill="1" applyBorder="1" applyAlignment="1" applyProtection="1">
      <alignment vertical="center" shrinkToFit="1"/>
      <protection locked="0"/>
    </xf>
    <xf numFmtId="49" fontId="16" fillId="0" borderId="59" xfId="0" applyNumberFormat="1" applyFont="1" applyFill="1" applyBorder="1" applyAlignment="1" applyProtection="1">
      <alignment vertical="center" shrinkToFit="1"/>
      <protection locked="0"/>
    </xf>
    <xf numFmtId="49" fontId="16" fillId="0" borderId="81" xfId="0" applyNumberFormat="1" applyFont="1" applyFill="1" applyBorder="1" applyAlignment="1" applyProtection="1">
      <alignment vertical="center" shrinkToFit="1"/>
      <protection locked="0"/>
    </xf>
    <xf numFmtId="0" fontId="16" fillId="0" borderId="123" xfId="0" applyNumberFormat="1" applyFont="1" applyFill="1" applyBorder="1" applyAlignment="1" applyProtection="1">
      <alignment horizontal="center" vertical="center"/>
      <protection locked="0"/>
    </xf>
    <xf numFmtId="0" fontId="16" fillId="0" borderId="121" xfId="0" applyNumberFormat="1" applyFont="1" applyFill="1" applyBorder="1" applyAlignment="1" applyProtection="1">
      <alignment horizontal="center" vertical="center"/>
      <protection locked="0"/>
    </xf>
    <xf numFmtId="0" fontId="16" fillId="0" borderId="122" xfId="0" applyNumberFormat="1" applyFont="1" applyFill="1" applyBorder="1" applyAlignment="1" applyProtection="1">
      <alignment horizontal="center" vertical="center"/>
      <protection locked="0"/>
    </xf>
    <xf numFmtId="49" fontId="16" fillId="0" borderId="68" xfId="0" applyNumberFormat="1" applyFont="1" applyFill="1" applyBorder="1" applyAlignment="1" applyProtection="1">
      <alignment horizontal="center" vertical="center" shrinkToFit="1"/>
      <protection locked="0"/>
    </xf>
    <xf numFmtId="0" fontId="17" fillId="0" borderId="56"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11" xfId="0" applyFont="1" applyBorder="1" applyAlignment="1" applyProtection="1">
      <alignment horizontal="center" vertical="center" shrinkToFit="1"/>
      <protection locked="0"/>
    </xf>
    <xf numFmtId="0" fontId="17" fillId="0" borderId="39" xfId="0" applyFont="1" applyBorder="1" applyAlignment="1" applyProtection="1">
      <alignment horizontal="center" vertical="center" shrinkToFit="1"/>
      <protection locked="0"/>
    </xf>
    <xf numFmtId="178" fontId="45" fillId="0" borderId="40" xfId="0" applyNumberFormat="1" applyFont="1" applyFill="1" applyBorder="1" applyAlignment="1" applyProtection="1">
      <alignment horizontal="center" vertical="center" shrinkToFit="1"/>
    </xf>
    <xf numFmtId="178" fontId="45" fillId="0" borderId="11" xfId="0" applyNumberFormat="1" applyFont="1" applyFill="1" applyBorder="1" applyAlignment="1" applyProtection="1">
      <alignment horizontal="center" vertical="center" shrinkToFit="1"/>
    </xf>
    <xf numFmtId="178" fontId="45" fillId="0" borderId="47" xfId="0" applyNumberFormat="1" applyFont="1" applyFill="1" applyBorder="1" applyAlignment="1" applyProtection="1">
      <alignment horizontal="center" vertical="center" shrinkToFit="1"/>
    </xf>
    <xf numFmtId="178" fontId="45" fillId="0" borderId="0" xfId="0" applyNumberFormat="1" applyFont="1" applyFill="1" applyBorder="1" applyAlignment="1" applyProtection="1">
      <alignment horizontal="center" vertical="center" shrinkToFit="1"/>
    </xf>
    <xf numFmtId="178" fontId="45" fillId="0" borderId="49" xfId="0" applyNumberFormat="1" applyFont="1" applyFill="1" applyBorder="1" applyAlignment="1" applyProtection="1">
      <alignment horizontal="center" vertical="center" shrinkToFit="1"/>
    </xf>
    <xf numFmtId="178" fontId="45" fillId="0" borderId="34" xfId="0" applyNumberFormat="1" applyFont="1" applyFill="1" applyBorder="1" applyAlignment="1" applyProtection="1">
      <alignment horizontal="center" vertical="center" shrinkToFit="1"/>
    </xf>
    <xf numFmtId="0" fontId="17" fillId="0" borderId="50" xfId="0" applyFont="1" applyBorder="1" applyAlignment="1" applyProtection="1">
      <alignment horizontal="center" vertical="center" shrinkToFit="1"/>
      <protection locked="0"/>
    </xf>
    <xf numFmtId="178" fontId="17" fillId="0" borderId="40" xfId="0" applyNumberFormat="1" applyFont="1" applyFill="1" applyBorder="1" applyAlignment="1" applyProtection="1">
      <alignment horizontal="center" vertical="center" shrinkToFit="1"/>
    </xf>
    <xf numFmtId="178" fontId="17" fillId="0" borderId="11" xfId="0" applyNumberFormat="1" applyFont="1" applyFill="1" applyBorder="1" applyAlignment="1" applyProtection="1">
      <alignment horizontal="center" vertical="center" shrinkToFit="1"/>
    </xf>
    <xf numFmtId="178" fontId="17" fillId="0" borderId="47" xfId="0" applyNumberFormat="1" applyFont="1" applyFill="1" applyBorder="1" applyAlignment="1" applyProtection="1">
      <alignment horizontal="center" vertical="center" shrinkToFit="1"/>
    </xf>
    <xf numFmtId="178" fontId="17" fillId="0" borderId="0" xfId="0" applyNumberFormat="1" applyFont="1" applyFill="1" applyBorder="1" applyAlignment="1" applyProtection="1">
      <alignment horizontal="center" vertical="center" shrinkToFit="1"/>
    </xf>
    <xf numFmtId="178" fontId="17" fillId="0" borderId="49" xfId="0" applyNumberFormat="1" applyFont="1" applyFill="1" applyBorder="1" applyAlignment="1" applyProtection="1">
      <alignment horizontal="center" vertical="center" shrinkToFit="1"/>
    </xf>
    <xf numFmtId="178" fontId="17" fillId="0" borderId="34" xfId="0" applyNumberFormat="1" applyFont="1" applyFill="1" applyBorder="1" applyAlignment="1" applyProtection="1">
      <alignment horizontal="center" vertical="center" shrinkToFit="1"/>
    </xf>
    <xf numFmtId="49" fontId="16" fillId="0" borderId="74" xfId="0" applyNumberFormat="1" applyFont="1" applyFill="1" applyBorder="1" applyAlignment="1" applyProtection="1">
      <alignment horizontal="center" vertical="center" shrinkToFit="1"/>
      <protection locked="0"/>
    </xf>
    <xf numFmtId="49" fontId="16" fillId="0" borderId="55" xfId="0" applyNumberFormat="1" applyFont="1" applyFill="1" applyBorder="1" applyAlignment="1" applyProtection="1">
      <alignment horizontal="center" vertical="center" shrinkToFit="1"/>
      <protection locked="0"/>
    </xf>
    <xf numFmtId="49" fontId="16" fillId="0" borderId="60" xfId="0" applyNumberFormat="1" applyFont="1" applyFill="1" applyBorder="1" applyAlignment="1" applyProtection="1">
      <alignment horizontal="center" vertical="center" shrinkToFit="1"/>
      <protection locked="0"/>
    </xf>
    <xf numFmtId="0" fontId="8" fillId="0" borderId="41" xfId="0" applyNumberFormat="1" applyFont="1" applyBorder="1" applyAlignment="1" applyProtection="1">
      <alignment horizontal="center" vertical="center"/>
    </xf>
    <xf numFmtId="0" fontId="8" fillId="0" borderId="33" xfId="0" applyNumberFormat="1" applyFont="1" applyBorder="1" applyAlignment="1" applyProtection="1">
      <alignment horizontal="center" vertical="center"/>
    </xf>
    <xf numFmtId="0" fontId="8" fillId="0" borderId="94" xfId="0" applyNumberFormat="1" applyFont="1" applyBorder="1" applyAlignment="1" applyProtection="1">
      <alignment horizontal="center" vertical="center"/>
    </xf>
    <xf numFmtId="49" fontId="8" fillId="0" borderId="41" xfId="0" applyNumberFormat="1" applyFont="1" applyBorder="1" applyAlignment="1" applyProtection="1">
      <alignment horizontal="center" vertical="center"/>
    </xf>
    <xf numFmtId="180" fontId="17" fillId="0" borderId="11" xfId="0" applyNumberFormat="1" applyFont="1" applyFill="1" applyBorder="1" applyAlignment="1" applyProtection="1">
      <alignment horizontal="center" vertical="center" shrinkToFit="1"/>
    </xf>
    <xf numFmtId="180" fontId="17" fillId="0" borderId="39" xfId="0" applyNumberFormat="1" applyFont="1" applyFill="1" applyBorder="1" applyAlignment="1" applyProtection="1">
      <alignment horizontal="center" vertical="center" shrinkToFit="1"/>
    </xf>
    <xf numFmtId="180" fontId="17" fillId="0" borderId="0" xfId="0" applyNumberFormat="1" applyFont="1" applyFill="1" applyBorder="1" applyAlignment="1" applyProtection="1">
      <alignment horizontal="center" vertical="center" shrinkToFit="1"/>
    </xf>
    <xf numFmtId="180" fontId="17" fillId="0" borderId="48" xfId="0" applyNumberFormat="1" applyFont="1" applyFill="1" applyBorder="1" applyAlignment="1" applyProtection="1">
      <alignment horizontal="center" vertical="center" shrinkToFit="1"/>
    </xf>
    <xf numFmtId="180" fontId="17" fillId="0" borderId="34" xfId="0" applyNumberFormat="1" applyFont="1" applyFill="1" applyBorder="1" applyAlignment="1" applyProtection="1">
      <alignment horizontal="center" vertical="center" shrinkToFit="1"/>
    </xf>
    <xf numFmtId="180" fontId="17" fillId="0" borderId="50" xfId="0" applyNumberFormat="1" applyFont="1" applyFill="1" applyBorder="1" applyAlignment="1" applyProtection="1">
      <alignment horizontal="center" vertical="center" shrinkToFit="1"/>
    </xf>
    <xf numFmtId="49" fontId="15" fillId="0" borderId="69" xfId="0" applyNumberFormat="1" applyFont="1" applyFill="1" applyBorder="1" applyAlignment="1" applyProtection="1">
      <alignment vertical="center" shrinkToFit="1"/>
      <protection locked="0"/>
    </xf>
    <xf numFmtId="49" fontId="15" fillId="0" borderId="70" xfId="0" applyNumberFormat="1" applyFont="1" applyFill="1" applyBorder="1" applyAlignment="1" applyProtection="1">
      <alignment vertical="center" shrinkToFit="1"/>
      <protection locked="0"/>
    </xf>
    <xf numFmtId="49" fontId="15" fillId="0" borderId="71" xfId="0" applyNumberFormat="1" applyFont="1" applyFill="1" applyBorder="1" applyAlignment="1" applyProtection="1">
      <alignment vertical="center" shrinkToFit="1"/>
      <protection locked="0"/>
    </xf>
    <xf numFmtId="49" fontId="15" fillId="0" borderId="76" xfId="0" applyNumberFormat="1" applyFont="1" applyFill="1" applyBorder="1" applyAlignment="1" applyProtection="1">
      <alignment vertical="center" shrinkToFit="1"/>
      <protection locked="0"/>
    </xf>
    <xf numFmtId="49" fontId="15" fillId="0" borderId="77" xfId="0" applyNumberFormat="1" applyFont="1" applyFill="1" applyBorder="1" applyAlignment="1" applyProtection="1">
      <alignment vertical="center" shrinkToFit="1"/>
      <protection locked="0"/>
    </xf>
    <xf numFmtId="49" fontId="15" fillId="0" borderId="78" xfId="0" applyNumberFormat="1" applyFont="1" applyFill="1" applyBorder="1" applyAlignment="1" applyProtection="1">
      <alignment vertical="center" shrinkToFit="1"/>
      <protection locked="0"/>
    </xf>
    <xf numFmtId="49" fontId="15" fillId="0" borderId="72" xfId="0" applyNumberFormat="1" applyFont="1" applyFill="1" applyBorder="1" applyAlignment="1" applyProtection="1">
      <alignment horizontal="center" vertical="center"/>
      <protection locked="0"/>
    </xf>
    <xf numFmtId="49" fontId="15" fillId="0" borderId="11" xfId="0" applyNumberFormat="1" applyFont="1" applyFill="1" applyBorder="1" applyAlignment="1" applyProtection="1">
      <alignment horizontal="center" vertical="center"/>
      <protection locked="0"/>
    </xf>
    <xf numFmtId="49" fontId="15" fillId="0" borderId="73" xfId="0" applyNumberFormat="1" applyFont="1" applyFill="1" applyBorder="1" applyAlignment="1" applyProtection="1">
      <alignment horizontal="center" vertical="center"/>
      <protection locked="0"/>
    </xf>
    <xf numFmtId="49" fontId="15" fillId="0" borderId="79"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center" vertical="center"/>
      <protection locked="0"/>
    </xf>
    <xf numFmtId="49" fontId="15" fillId="0" borderId="80" xfId="0" applyNumberFormat="1" applyFont="1" applyFill="1" applyBorder="1" applyAlignment="1" applyProtection="1">
      <alignment horizontal="center" vertical="center"/>
      <protection locked="0"/>
    </xf>
    <xf numFmtId="49" fontId="15" fillId="0" borderId="68" xfId="0" applyNumberFormat="1" applyFont="1" applyFill="1" applyBorder="1" applyAlignment="1" applyProtection="1">
      <alignment horizontal="center" vertical="center"/>
      <protection locked="0"/>
    </xf>
    <xf numFmtId="49" fontId="15" fillId="0" borderId="34" xfId="0" applyNumberFormat="1" applyFont="1" applyFill="1" applyBorder="1" applyAlignment="1" applyProtection="1">
      <alignment horizontal="center" vertical="center"/>
      <protection locked="0"/>
    </xf>
    <xf numFmtId="49" fontId="15" fillId="0" borderId="82" xfId="0" applyNumberFormat="1" applyFont="1" applyFill="1" applyBorder="1" applyAlignment="1" applyProtection="1">
      <alignment horizontal="center" vertical="center"/>
      <protection locked="0"/>
    </xf>
    <xf numFmtId="49" fontId="15" fillId="0" borderId="72" xfId="0" applyNumberFormat="1" applyFont="1" applyFill="1" applyBorder="1" applyAlignment="1" applyProtection="1">
      <alignment horizontal="center" vertical="center" wrapText="1" shrinkToFit="1"/>
      <protection locked="0"/>
    </xf>
    <xf numFmtId="49" fontId="15" fillId="0" borderId="11" xfId="0" applyNumberFormat="1" applyFont="1" applyFill="1" applyBorder="1" applyAlignment="1" applyProtection="1">
      <alignment horizontal="center" vertical="center" wrapText="1" shrinkToFit="1"/>
      <protection locked="0"/>
    </xf>
    <xf numFmtId="49" fontId="15" fillId="0" borderId="39" xfId="0" applyNumberFormat="1" applyFont="1" applyFill="1" applyBorder="1" applyAlignment="1" applyProtection="1">
      <alignment horizontal="center" vertical="center" wrapText="1" shrinkToFit="1"/>
      <protection locked="0"/>
    </xf>
    <xf numFmtId="49" fontId="15" fillId="0" borderId="79" xfId="0" applyNumberFormat="1" applyFont="1" applyFill="1" applyBorder="1" applyAlignment="1" applyProtection="1">
      <alignment horizontal="center" vertical="center" wrapText="1" shrinkToFit="1"/>
      <protection locked="0"/>
    </xf>
    <xf numFmtId="49" fontId="15" fillId="0" borderId="0" xfId="0" applyNumberFormat="1" applyFont="1" applyFill="1" applyBorder="1" applyAlignment="1" applyProtection="1">
      <alignment horizontal="center" vertical="center" wrapText="1" shrinkToFit="1"/>
      <protection locked="0"/>
    </xf>
    <xf numFmtId="49" fontId="15" fillId="0" borderId="48" xfId="0" applyNumberFormat="1" applyFont="1" applyFill="1" applyBorder="1" applyAlignment="1" applyProtection="1">
      <alignment horizontal="center" vertical="center" wrapText="1" shrinkToFit="1"/>
      <protection locked="0"/>
    </xf>
    <xf numFmtId="49" fontId="15" fillId="0" borderId="58" xfId="0" applyNumberFormat="1" applyFont="1" applyFill="1" applyBorder="1" applyAlignment="1" applyProtection="1">
      <alignment vertical="center" shrinkToFit="1"/>
      <protection locked="0"/>
    </xf>
    <xf numFmtId="49" fontId="15" fillId="0" borderId="59" xfId="0" applyNumberFormat="1" applyFont="1" applyFill="1" applyBorder="1" applyAlignment="1" applyProtection="1">
      <alignment vertical="center" shrinkToFit="1"/>
      <protection locked="0"/>
    </xf>
    <xf numFmtId="49" fontId="15" fillId="0" borderId="81" xfId="0" applyNumberFormat="1" applyFont="1" applyFill="1" applyBorder="1" applyAlignment="1" applyProtection="1">
      <alignment vertical="center" shrinkToFit="1"/>
      <protection locked="0"/>
    </xf>
    <xf numFmtId="49" fontId="15" fillId="0" borderId="68" xfId="0" applyNumberFormat="1" applyFont="1" applyFill="1" applyBorder="1" applyAlignment="1" applyProtection="1">
      <alignment horizontal="center" vertical="center" shrinkToFit="1"/>
      <protection locked="0"/>
    </xf>
    <xf numFmtId="49" fontId="15" fillId="0" borderId="34" xfId="0" applyNumberFormat="1" applyFont="1" applyFill="1" applyBorder="1" applyAlignment="1" applyProtection="1">
      <alignment horizontal="center" vertical="center" shrinkToFit="1"/>
      <protection locked="0"/>
    </xf>
    <xf numFmtId="49" fontId="15" fillId="0" borderId="50" xfId="0" applyNumberFormat="1" applyFont="1" applyFill="1" applyBorder="1" applyAlignment="1" applyProtection="1">
      <alignment horizontal="center" vertical="center" shrinkToFit="1"/>
      <protection locked="0"/>
    </xf>
    <xf numFmtId="49" fontId="15" fillId="0" borderId="40" xfId="0" applyNumberFormat="1" applyFont="1" applyFill="1" applyBorder="1" applyAlignment="1" applyProtection="1">
      <alignment horizontal="center" vertical="center" shrinkToFit="1"/>
      <protection locked="0"/>
    </xf>
    <xf numFmtId="49" fontId="15" fillId="0" borderId="11" xfId="0" applyNumberFormat="1" applyFont="1" applyFill="1" applyBorder="1" applyAlignment="1" applyProtection="1">
      <alignment horizontal="center" vertical="center" shrinkToFit="1"/>
      <protection locked="0"/>
    </xf>
    <xf numFmtId="49" fontId="15" fillId="0" borderId="74" xfId="0" applyNumberFormat="1" applyFont="1" applyFill="1" applyBorder="1" applyAlignment="1" applyProtection="1">
      <alignment horizontal="center" vertical="center" shrinkToFit="1"/>
      <protection locked="0"/>
    </xf>
    <xf numFmtId="49" fontId="15" fillId="0" borderId="47" xfId="0" applyNumberFormat="1" applyFont="1" applyFill="1" applyBorder="1" applyAlignment="1" applyProtection="1">
      <alignment horizontal="center" vertical="center" shrinkToFit="1"/>
      <protection locked="0"/>
    </xf>
    <xf numFmtId="49" fontId="15" fillId="0" borderId="0" xfId="0" applyNumberFormat="1" applyFont="1" applyFill="1" applyBorder="1" applyAlignment="1" applyProtection="1">
      <alignment horizontal="center" vertical="center" shrinkToFit="1"/>
      <protection locked="0"/>
    </xf>
    <xf numFmtId="49" fontId="15" fillId="0" borderId="55" xfId="0" applyNumberFormat="1" applyFont="1" applyFill="1" applyBorder="1" applyAlignment="1" applyProtection="1">
      <alignment horizontal="center" vertical="center" shrinkToFit="1"/>
      <protection locked="0"/>
    </xf>
    <xf numFmtId="49" fontId="15" fillId="0" borderId="49" xfId="0" applyNumberFormat="1" applyFont="1" applyFill="1" applyBorder="1" applyAlignment="1" applyProtection="1">
      <alignment horizontal="center" vertical="center" shrinkToFit="1"/>
      <protection locked="0"/>
    </xf>
    <xf numFmtId="49" fontId="15" fillId="0" borderId="60" xfId="0" applyNumberFormat="1" applyFont="1" applyFill="1" applyBorder="1" applyAlignment="1" applyProtection="1">
      <alignment horizontal="center" vertical="center" shrinkToFit="1"/>
      <protection locked="0"/>
    </xf>
    <xf numFmtId="49" fontId="15" fillId="0" borderId="39" xfId="0" applyNumberFormat="1" applyFont="1" applyFill="1" applyBorder="1" applyAlignment="1" applyProtection="1">
      <alignment horizontal="center" vertical="center" shrinkToFit="1"/>
      <protection locked="0"/>
    </xf>
    <xf numFmtId="49" fontId="15" fillId="0" borderId="48" xfId="0" applyNumberFormat="1" applyFont="1" applyFill="1" applyBorder="1" applyAlignment="1" applyProtection="1">
      <alignment horizontal="center" vertical="center" shrinkToFit="1"/>
      <protection locked="0"/>
    </xf>
    <xf numFmtId="0" fontId="16" fillId="0" borderId="68" xfId="0" applyNumberFormat="1" applyFont="1" applyFill="1" applyBorder="1" applyAlignment="1" applyProtection="1">
      <alignment horizontal="center" vertical="center"/>
      <protection locked="0"/>
    </xf>
    <xf numFmtId="0" fontId="16" fillId="0" borderId="34" xfId="0" applyNumberFormat="1" applyFont="1" applyFill="1" applyBorder="1" applyAlignment="1" applyProtection="1">
      <alignment horizontal="center" vertical="center"/>
      <protection locked="0"/>
    </xf>
    <xf numFmtId="0" fontId="16" fillId="0" borderId="82" xfId="0" applyNumberFormat="1" applyFont="1" applyFill="1" applyBorder="1" applyAlignment="1" applyProtection="1">
      <alignment horizontal="center" vertical="center"/>
      <protection locked="0"/>
    </xf>
    <xf numFmtId="180" fontId="8" fillId="0" borderId="12" xfId="0" applyNumberFormat="1" applyFont="1" applyBorder="1" applyAlignment="1" applyProtection="1">
      <alignment horizontal="center" vertical="center"/>
      <protection locked="0"/>
    </xf>
    <xf numFmtId="0" fontId="17" fillId="0" borderId="0" xfId="0" applyFont="1" applyBorder="1" applyAlignment="1" applyProtection="1">
      <alignment horizontal="center" vertical="center" shrinkToFit="1"/>
      <protection locked="0"/>
    </xf>
    <xf numFmtId="49" fontId="15" fillId="0" borderId="124" xfId="0" applyNumberFormat="1" applyFont="1" applyFill="1" applyBorder="1" applyAlignment="1" applyProtection="1">
      <alignment horizontal="center" vertical="center"/>
      <protection locked="0"/>
    </xf>
    <xf numFmtId="49" fontId="15" fillId="0" borderId="32" xfId="0" applyNumberFormat="1" applyFont="1" applyFill="1" applyBorder="1" applyAlignment="1" applyProtection="1">
      <alignment horizontal="center" vertical="center"/>
      <protection locked="0"/>
    </xf>
    <xf numFmtId="49" fontId="15" fillId="0" borderId="125" xfId="0" applyNumberFormat="1" applyFont="1" applyFill="1" applyBorder="1" applyAlignment="1" applyProtection="1">
      <alignment horizontal="center" vertical="center"/>
      <protection locked="0"/>
    </xf>
    <xf numFmtId="49" fontId="15" fillId="0" borderId="85" xfId="0" applyNumberFormat="1" applyFont="1" applyFill="1" applyBorder="1" applyAlignment="1" applyProtection="1">
      <alignment vertical="center" shrinkToFit="1"/>
      <protection locked="0"/>
    </xf>
    <xf numFmtId="49" fontId="15" fillId="0" borderId="53" xfId="0" applyNumberFormat="1" applyFont="1" applyFill="1" applyBorder="1" applyAlignment="1" applyProtection="1">
      <alignment vertical="center" shrinkToFit="1"/>
      <protection locked="0"/>
    </xf>
    <xf numFmtId="49" fontId="15" fillId="0" borderId="93" xfId="0" applyNumberFormat="1" applyFont="1" applyFill="1" applyBorder="1" applyAlignment="1" applyProtection="1">
      <alignment vertical="center" shrinkToFit="1"/>
      <protection locked="0"/>
    </xf>
    <xf numFmtId="0" fontId="16" fillId="0" borderId="124" xfId="0" applyNumberFormat="1" applyFont="1" applyFill="1" applyBorder="1" applyAlignment="1" applyProtection="1">
      <alignment horizontal="center" vertical="center"/>
      <protection locked="0"/>
    </xf>
    <xf numFmtId="0" fontId="16" fillId="0" borderId="32" xfId="0" applyNumberFormat="1" applyFont="1" applyFill="1" applyBorder="1" applyAlignment="1" applyProtection="1">
      <alignment horizontal="center" vertical="center"/>
      <protection locked="0"/>
    </xf>
    <xf numFmtId="0" fontId="16" fillId="0" borderId="125" xfId="0" applyNumberFormat="1" applyFont="1" applyFill="1" applyBorder="1" applyAlignment="1" applyProtection="1">
      <alignment horizontal="center" vertical="center"/>
      <protection locked="0"/>
    </xf>
    <xf numFmtId="49" fontId="15" fillId="0" borderId="79" xfId="0" applyNumberFormat="1" applyFont="1" applyFill="1" applyBorder="1" applyAlignment="1" applyProtection="1">
      <alignment horizontal="center" vertical="center" shrinkToFit="1"/>
      <protection locked="0"/>
    </xf>
    <xf numFmtId="0" fontId="17" fillId="0" borderId="48" xfId="0" applyFont="1" applyBorder="1" applyAlignment="1" applyProtection="1">
      <alignment horizontal="center" vertical="center" shrinkToFit="1"/>
      <protection locked="0"/>
    </xf>
    <xf numFmtId="49" fontId="15" fillId="0" borderId="10" xfId="0" applyNumberFormat="1" applyFont="1" applyFill="1" applyBorder="1" applyAlignment="1" applyProtection="1">
      <alignment horizontal="center" vertical="center" wrapText="1"/>
    </xf>
    <xf numFmtId="49" fontId="15" fillId="0" borderId="9" xfId="0" applyNumberFormat="1" applyFont="1" applyFill="1" applyBorder="1" applyAlignment="1" applyProtection="1">
      <alignment horizontal="center" vertical="center" wrapText="1"/>
    </xf>
    <xf numFmtId="49" fontId="15" fillId="0" borderId="84" xfId="0" applyNumberFormat="1" applyFont="1" applyFill="1" applyBorder="1" applyAlignment="1" applyProtection="1">
      <alignment horizontal="center" vertical="center" wrapText="1"/>
    </xf>
    <xf numFmtId="49" fontId="15" fillId="0" borderId="33" xfId="0" applyNumberFormat="1" applyFont="1" applyFill="1" applyBorder="1" applyAlignment="1" applyProtection="1">
      <alignment horizontal="center" vertical="center" wrapText="1"/>
    </xf>
    <xf numFmtId="49" fontId="15" fillId="0" borderId="38" xfId="0" applyNumberFormat="1" applyFont="1" applyFill="1" applyBorder="1" applyAlignment="1" applyProtection="1">
      <alignment horizontal="center" vertical="center" wrapText="1"/>
    </xf>
    <xf numFmtId="49" fontId="15" fillId="0" borderId="35" xfId="0" applyNumberFormat="1" applyFont="1" applyFill="1" applyBorder="1" applyAlignment="1" applyProtection="1">
      <alignment horizontal="center" vertical="center" wrapText="1"/>
    </xf>
    <xf numFmtId="0" fontId="16" fillId="0" borderId="88" xfId="0" applyFont="1" applyBorder="1" applyAlignment="1" applyProtection="1">
      <alignment horizontal="center" vertical="center"/>
      <protection locked="0"/>
    </xf>
    <xf numFmtId="0" fontId="16" fillId="0" borderId="89" xfId="0" applyFont="1" applyBorder="1" applyAlignment="1" applyProtection="1">
      <alignment horizontal="center" vertical="center"/>
      <protection locked="0"/>
    </xf>
    <xf numFmtId="0" fontId="15" fillId="0" borderId="89" xfId="0" applyFont="1" applyBorder="1" applyAlignment="1" applyProtection="1">
      <alignment horizontal="center" vertical="center" shrinkToFit="1"/>
    </xf>
    <xf numFmtId="0" fontId="16" fillId="0" borderId="89" xfId="0" applyFont="1" applyBorder="1" applyAlignment="1" applyProtection="1">
      <alignment horizontal="center" vertical="center" shrinkToFit="1"/>
      <protection locked="0"/>
    </xf>
    <xf numFmtId="0" fontId="15" fillId="0" borderId="90" xfId="0" applyFont="1" applyBorder="1" applyAlignment="1" applyProtection="1">
      <alignment horizontal="center" vertical="center" shrinkToFit="1"/>
    </xf>
    <xf numFmtId="49" fontId="15" fillId="0" borderId="75" xfId="0" applyNumberFormat="1" applyFont="1" applyFill="1" applyBorder="1" applyAlignment="1" applyProtection="1">
      <alignment horizontal="center" vertical="center"/>
      <protection locked="0"/>
    </xf>
    <xf numFmtId="0" fontId="15" fillId="0" borderId="92"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2" xfId="0" applyFont="1" applyBorder="1" applyAlignment="1" applyProtection="1">
      <alignment horizontal="center" vertical="center" shrinkToFit="1"/>
    </xf>
    <xf numFmtId="0" fontId="15" fillId="0" borderId="2" xfId="0"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shrinkToFit="1"/>
    </xf>
    <xf numFmtId="49" fontId="16" fillId="0" borderId="37" xfId="0" applyNumberFormat="1" applyFont="1" applyFill="1" applyBorder="1" applyAlignment="1" applyProtection="1">
      <alignment horizontal="center" vertical="center" shrinkToFit="1"/>
      <protection locked="0"/>
    </xf>
    <xf numFmtId="49" fontId="16" fillId="0" borderId="32" xfId="0" applyNumberFormat="1" applyFont="1" applyFill="1" applyBorder="1" applyAlignment="1" applyProtection="1">
      <alignment horizontal="center" vertical="center" shrinkToFit="1"/>
      <protection locked="0"/>
    </xf>
    <xf numFmtId="49" fontId="16" fillId="0" borderId="83" xfId="0" applyNumberFormat="1" applyFont="1" applyFill="1" applyBorder="1" applyAlignment="1" applyProtection="1">
      <alignment horizontal="center" vertical="center" shrinkToFit="1"/>
      <protection locked="0"/>
    </xf>
    <xf numFmtId="49" fontId="15" fillId="0" borderId="86" xfId="0" applyNumberFormat="1" applyFont="1" applyFill="1" applyBorder="1" applyAlignment="1" applyProtection="1">
      <alignment horizontal="center" vertical="center"/>
      <protection locked="0"/>
    </xf>
    <xf numFmtId="49" fontId="16" fillId="0" borderId="51" xfId="0" applyNumberFormat="1" applyFont="1" applyFill="1" applyBorder="1" applyAlignment="1" applyProtection="1">
      <alignment horizontal="left" vertical="top" shrinkToFit="1"/>
      <protection locked="0"/>
    </xf>
    <xf numFmtId="49" fontId="16" fillId="0" borderId="8" xfId="0" applyNumberFormat="1" applyFont="1" applyFill="1" applyBorder="1" applyAlignment="1" applyProtection="1">
      <alignment horizontal="left" vertical="top" shrinkToFit="1"/>
      <protection locked="0"/>
    </xf>
    <xf numFmtId="49" fontId="16" fillId="0" borderId="52" xfId="0" applyNumberFormat="1" applyFont="1" applyFill="1" applyBorder="1" applyAlignment="1" applyProtection="1">
      <alignment horizontal="left" vertical="top" shrinkToFit="1"/>
      <protection locked="0"/>
    </xf>
    <xf numFmtId="0" fontId="15" fillId="0" borderId="91"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4" xfId="0" applyFont="1" applyBorder="1" applyAlignment="1" applyProtection="1">
      <alignment horizontal="center" vertical="center" shrinkToFit="1"/>
    </xf>
    <xf numFmtId="0" fontId="15" fillId="0" borderId="4" xfId="0" applyFont="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xf>
    <xf numFmtId="0" fontId="8" fillId="0" borderId="75" xfId="0" applyFont="1" applyBorder="1" applyAlignment="1" applyProtection="1">
      <alignment horizontal="left" vertical="top"/>
      <protection locked="0"/>
    </xf>
    <xf numFmtId="0" fontId="8" fillId="0" borderId="0" xfId="0" applyFont="1" applyBorder="1" applyAlignment="1" applyProtection="1">
      <alignment horizontal="left" vertical="top"/>
      <protection locked="0"/>
    </xf>
    <xf numFmtId="0" fontId="8" fillId="0" borderId="55" xfId="0" applyFont="1" applyBorder="1" applyAlignment="1" applyProtection="1">
      <alignment horizontal="left" vertical="top"/>
      <protection locked="0"/>
    </xf>
    <xf numFmtId="0" fontId="46" fillId="0" borderId="61" xfId="0" applyFont="1" applyFill="1" applyBorder="1" applyAlignment="1">
      <alignment horizontal="center" vertical="center"/>
    </xf>
    <xf numFmtId="0" fontId="46" fillId="0" borderId="8" xfId="0" applyFont="1" applyFill="1" applyBorder="1" applyAlignment="1">
      <alignment horizontal="center" vertical="center"/>
    </xf>
    <xf numFmtId="0" fontId="46" fillId="0" borderId="52" xfId="0" applyFont="1" applyFill="1" applyBorder="1" applyAlignment="1">
      <alignment horizontal="center" vertical="center"/>
    </xf>
    <xf numFmtId="0" fontId="46" fillId="0" borderId="75"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55" xfId="0" applyFont="1" applyFill="1" applyBorder="1" applyAlignment="1">
      <alignment horizontal="center" vertical="center"/>
    </xf>
    <xf numFmtId="0" fontId="46" fillId="0" borderId="86" xfId="0" applyFont="1" applyFill="1" applyBorder="1" applyAlignment="1">
      <alignment horizontal="center" vertical="center"/>
    </xf>
    <xf numFmtId="0" fontId="46" fillId="0" borderId="32" xfId="0" applyFont="1" applyFill="1" applyBorder="1" applyAlignment="1">
      <alignment horizontal="center" vertical="center"/>
    </xf>
    <xf numFmtId="0" fontId="46" fillId="0" borderId="83" xfId="0" applyFont="1" applyFill="1" applyBorder="1" applyAlignment="1">
      <alignment horizontal="center" vertical="center"/>
    </xf>
    <xf numFmtId="0" fontId="0" fillId="0" borderId="8" xfId="0" applyFill="1" applyBorder="1" applyAlignment="1">
      <alignment horizontal="center" vertical="center"/>
    </xf>
    <xf numFmtId="0" fontId="0" fillId="0" borderId="32" xfId="0" applyFill="1" applyBorder="1" applyAlignment="1">
      <alignment horizontal="center" vertical="center"/>
    </xf>
    <xf numFmtId="0" fontId="0" fillId="0" borderId="61" xfId="0" applyFill="1" applyBorder="1" applyAlignment="1">
      <alignment horizontal="center" vertical="center"/>
    </xf>
    <xf numFmtId="0" fontId="0" fillId="0" borderId="52" xfId="0" applyFill="1" applyBorder="1" applyAlignment="1">
      <alignment horizontal="center" vertical="center"/>
    </xf>
    <xf numFmtId="0" fontId="0" fillId="0" borderId="86" xfId="0" applyFill="1" applyBorder="1" applyAlignment="1">
      <alignment horizontal="center" vertical="center"/>
    </xf>
    <xf numFmtId="0" fontId="0" fillId="0" borderId="83" xfId="0" applyFill="1" applyBorder="1" applyAlignment="1">
      <alignment horizontal="center" vertical="center"/>
    </xf>
    <xf numFmtId="0" fontId="0" fillId="0" borderId="126" xfId="0" applyFill="1" applyBorder="1" applyAlignment="1" applyProtection="1">
      <alignment horizontal="center" vertical="center"/>
    </xf>
    <xf numFmtId="0" fontId="0" fillId="0" borderId="127" xfId="0" applyFill="1" applyBorder="1" applyAlignment="1" applyProtection="1">
      <alignment horizontal="center" vertical="center"/>
    </xf>
    <xf numFmtId="0" fontId="0" fillId="0" borderId="128" xfId="0" applyFill="1" applyBorder="1" applyAlignment="1" applyProtection="1">
      <alignment horizontal="center" vertical="center"/>
    </xf>
    <xf numFmtId="0" fontId="0" fillId="0" borderId="36" xfId="0" applyFill="1" applyBorder="1" applyAlignment="1">
      <alignment horizontal="center" vertical="center"/>
    </xf>
    <xf numFmtId="0" fontId="0" fillId="0" borderId="35" xfId="0" applyFill="1" applyBorder="1" applyAlignment="1">
      <alignment horizontal="center" vertical="center"/>
    </xf>
    <xf numFmtId="0" fontId="0" fillId="0" borderId="37" xfId="0" applyFill="1" applyBorder="1" applyAlignment="1">
      <alignment horizontal="center" vertical="center"/>
    </xf>
    <xf numFmtId="0" fontId="0" fillId="0" borderId="129" xfId="0" applyFill="1" applyBorder="1" applyAlignment="1">
      <alignment horizontal="center" vertical="center"/>
    </xf>
    <xf numFmtId="0" fontId="0" fillId="0" borderId="130" xfId="0" applyFill="1" applyBorder="1" applyAlignment="1">
      <alignment horizontal="center" vertical="center"/>
    </xf>
    <xf numFmtId="0" fontId="0" fillId="0" borderId="131" xfId="0" applyFill="1" applyBorder="1" applyAlignment="1">
      <alignment horizontal="center" vertical="center"/>
    </xf>
    <xf numFmtId="0" fontId="0" fillId="0" borderId="126" xfId="0" applyFill="1" applyBorder="1" applyAlignment="1">
      <alignment horizontal="center" vertical="center"/>
    </xf>
    <xf numFmtId="0" fontId="0" fillId="0" borderId="127" xfId="0" applyFill="1" applyBorder="1" applyAlignment="1">
      <alignment horizontal="center" vertical="center"/>
    </xf>
    <xf numFmtId="0" fontId="0" fillId="0" borderId="128" xfId="0" applyFill="1" applyBorder="1" applyAlignment="1">
      <alignment horizontal="center" vertical="center"/>
    </xf>
    <xf numFmtId="0" fontId="46" fillId="0" borderId="34" xfId="0" applyFont="1" applyFill="1" applyBorder="1" applyAlignment="1">
      <alignment horizontal="center" vertical="center"/>
    </xf>
    <xf numFmtId="0" fontId="0" fillId="0" borderId="94" xfId="0" applyFill="1" applyBorder="1" applyAlignment="1">
      <alignment horizontal="center" vertical="center"/>
    </xf>
    <xf numFmtId="0" fontId="46" fillId="0" borderId="94" xfId="0" applyFont="1" applyFill="1" applyBorder="1" applyAlignment="1">
      <alignment horizontal="center" vertical="center"/>
    </xf>
    <xf numFmtId="0" fontId="0" fillId="0" borderId="133" xfId="0" applyFill="1" applyBorder="1" applyAlignment="1">
      <alignment horizontal="center" vertical="center"/>
    </xf>
    <xf numFmtId="0" fontId="46" fillId="0" borderId="132" xfId="0" applyFont="1" applyFill="1" applyBorder="1" applyAlignment="1">
      <alignment horizontal="center" vertical="center"/>
    </xf>
    <xf numFmtId="0" fontId="46" fillId="0" borderId="50" xfId="0" applyFont="1" applyFill="1" applyBorder="1" applyAlignment="1">
      <alignment horizontal="center" vertical="center"/>
    </xf>
    <xf numFmtId="0" fontId="0" fillId="0" borderId="12" xfId="0" applyFill="1" applyBorder="1" applyAlignment="1">
      <alignment horizontal="center" vertical="center"/>
    </xf>
    <xf numFmtId="0" fontId="0" fillId="0" borderId="96" xfId="0" applyFill="1" applyBorder="1" applyAlignment="1">
      <alignment horizontal="center" vertical="center"/>
    </xf>
    <xf numFmtId="0" fontId="42" fillId="0" borderId="44" xfId="0" applyFont="1" applyFill="1" applyBorder="1" applyAlignment="1">
      <alignment horizontal="center" vertical="center"/>
    </xf>
    <xf numFmtId="0" fontId="0" fillId="0" borderId="134" xfId="0" applyFill="1" applyBorder="1" applyAlignment="1">
      <alignment horizontal="center" vertical="center"/>
    </xf>
    <xf numFmtId="0" fontId="0" fillId="0" borderId="135" xfId="0" applyFill="1" applyBorder="1" applyAlignment="1">
      <alignment horizontal="center" vertical="center"/>
    </xf>
    <xf numFmtId="0" fontId="0" fillId="0" borderId="49" xfId="0" applyFill="1" applyBorder="1" applyAlignment="1">
      <alignment horizontal="center" vertical="center"/>
    </xf>
    <xf numFmtId="0" fontId="0" fillId="0" borderId="43" xfId="0" applyFill="1" applyBorder="1" applyAlignment="1">
      <alignment horizontal="center" vertical="center"/>
    </xf>
    <xf numFmtId="0" fontId="0" fillId="0" borderId="136" xfId="0" applyFill="1" applyBorder="1" applyAlignment="1">
      <alignment horizontal="center" vertical="center"/>
    </xf>
    <xf numFmtId="0" fontId="46" fillId="0" borderId="12" xfId="0" applyFont="1" applyFill="1" applyBorder="1" applyAlignment="1">
      <alignment horizontal="center" vertical="center"/>
    </xf>
    <xf numFmtId="0" fontId="46" fillId="0" borderId="44" xfId="0" applyFont="1" applyFill="1" applyBorder="1" applyAlignment="1">
      <alignment horizontal="center" vertical="center"/>
    </xf>
    <xf numFmtId="0" fontId="46" fillId="0" borderId="13" xfId="0" applyFont="1" applyFill="1" applyBorder="1" applyAlignment="1">
      <alignment horizontal="center" vertical="center"/>
    </xf>
    <xf numFmtId="0" fontId="46" fillId="0" borderId="84" xfId="0" applyFont="1" applyFill="1" applyBorder="1" applyAlignment="1">
      <alignment horizontal="center" vertical="center"/>
    </xf>
    <xf numFmtId="0" fontId="46" fillId="0" borderId="33" xfId="0" applyFont="1" applyFill="1" applyBorder="1" applyAlignment="1">
      <alignment horizontal="center" vertical="center"/>
    </xf>
    <xf numFmtId="0" fontId="0" fillId="0" borderId="41" xfId="0" applyFill="1" applyBorder="1" applyAlignment="1">
      <alignment horizontal="center" vertical="center"/>
    </xf>
    <xf numFmtId="0" fontId="0" fillId="0" borderId="97" xfId="0" applyFill="1" applyBorder="1" applyAlignment="1">
      <alignment horizontal="center" vertical="center"/>
    </xf>
    <xf numFmtId="0" fontId="46" fillId="0" borderId="48" xfId="0" applyFont="1" applyFill="1" applyBorder="1" applyAlignment="1">
      <alignment horizontal="center" vertical="center"/>
    </xf>
    <xf numFmtId="0" fontId="0" fillId="0" borderId="40" xfId="0" applyFill="1" applyBorder="1" applyAlignment="1">
      <alignment horizontal="center" vertical="center"/>
    </xf>
    <xf numFmtId="0" fontId="22" fillId="0" borderId="40" xfId="0" applyFont="1" applyBorder="1" applyAlignment="1" applyProtection="1">
      <alignment horizontal="center" vertical="top"/>
      <protection locked="0"/>
    </xf>
    <xf numFmtId="0" fontId="22" fillId="0" borderId="11" xfId="0" applyFont="1" applyBorder="1" applyAlignment="1" applyProtection="1">
      <alignment horizontal="center" vertical="top"/>
      <protection locked="0"/>
    </xf>
    <xf numFmtId="0" fontId="22" fillId="0" borderId="39" xfId="0" applyFont="1" applyBorder="1" applyAlignment="1" applyProtection="1">
      <alignment horizontal="center" vertical="top"/>
      <protection locked="0"/>
    </xf>
    <xf numFmtId="0" fontId="22" fillId="0" borderId="47" xfId="0" applyFont="1" applyBorder="1" applyAlignment="1" applyProtection="1">
      <alignment horizontal="center" vertical="top"/>
      <protection locked="0"/>
    </xf>
    <xf numFmtId="0" fontId="22" fillId="0" borderId="0" xfId="0" applyFont="1" applyBorder="1" applyAlignment="1" applyProtection="1">
      <alignment horizontal="center" vertical="top"/>
      <protection locked="0"/>
    </xf>
    <xf numFmtId="0" fontId="22" fillId="0" borderId="48" xfId="0" applyFont="1" applyBorder="1" applyAlignment="1" applyProtection="1">
      <alignment horizontal="center" vertical="top"/>
      <protection locked="0"/>
    </xf>
    <xf numFmtId="0" fontId="22" fillId="0" borderId="49" xfId="0" applyFont="1" applyBorder="1" applyAlignment="1" applyProtection="1">
      <alignment horizontal="center" vertical="top"/>
      <protection locked="0"/>
    </xf>
    <xf numFmtId="0" fontId="22" fillId="0" borderId="34" xfId="0" applyFont="1" applyBorder="1" applyAlignment="1" applyProtection="1">
      <alignment horizontal="center" vertical="top"/>
      <protection locked="0"/>
    </xf>
    <xf numFmtId="0" fontId="22" fillId="0" borderId="50" xfId="0" applyFont="1" applyBorder="1" applyAlignment="1" applyProtection="1">
      <alignment horizontal="center" vertical="top"/>
      <protection locked="0"/>
    </xf>
    <xf numFmtId="0" fontId="8" fillId="0" borderId="40"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49" xfId="0" applyFont="1" applyBorder="1" applyAlignment="1" applyProtection="1">
      <alignment horizontal="center" vertical="center"/>
    </xf>
    <xf numFmtId="0" fontId="8" fillId="0" borderId="34" xfId="0" applyFont="1" applyBorder="1" applyAlignment="1" applyProtection="1">
      <alignment horizontal="center" vertical="center"/>
    </xf>
    <xf numFmtId="0" fontId="8" fillId="0" borderId="82"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39" xfId="0" applyFont="1" applyBorder="1" applyAlignment="1" applyProtection="1">
      <alignment horizontal="center" vertical="center"/>
    </xf>
    <xf numFmtId="0" fontId="8" fillId="0" borderId="68" xfId="0" applyFont="1" applyBorder="1" applyAlignment="1" applyProtection="1">
      <alignment horizontal="center" vertical="center"/>
    </xf>
    <xf numFmtId="0" fontId="8" fillId="0" borderId="50" xfId="0" applyFont="1" applyBorder="1" applyAlignment="1" applyProtection="1">
      <alignment horizontal="center" vertical="center"/>
    </xf>
    <xf numFmtId="0" fontId="42" fillId="0" borderId="30" xfId="0" applyFont="1" applyBorder="1" applyAlignment="1" applyProtection="1">
      <alignment horizontal="center" vertical="center" shrinkToFit="1"/>
    </xf>
    <xf numFmtId="0" fontId="42" fillId="0" borderId="118" xfId="0" applyFont="1" applyBorder="1" applyAlignment="1" applyProtection="1">
      <alignment horizontal="center" vertical="center" shrinkToFit="1"/>
    </xf>
    <xf numFmtId="0" fontId="42" fillId="0" borderId="25" xfId="0" applyFont="1" applyBorder="1" applyAlignment="1" applyProtection="1">
      <alignment horizontal="center" vertical="center" shrinkToFit="1"/>
    </xf>
    <xf numFmtId="49" fontId="42" fillId="0" borderId="23" xfId="0" applyNumberFormat="1" applyFont="1" applyBorder="1" applyAlignment="1" applyProtection="1">
      <alignment horizontal="center" vertical="center" shrinkToFit="1"/>
    </xf>
    <xf numFmtId="49" fontId="42" fillId="0" borderId="117" xfId="0" applyNumberFormat="1" applyFont="1" applyBorder="1" applyAlignment="1" applyProtection="1">
      <alignment horizontal="center" vertical="center" shrinkToFit="1"/>
    </xf>
    <xf numFmtId="49" fontId="42" fillId="0" borderId="18" xfId="0" applyNumberFormat="1" applyFont="1" applyBorder="1" applyAlignment="1" applyProtection="1">
      <alignment horizontal="center" vertical="center" shrinkToFit="1"/>
    </xf>
    <xf numFmtId="0" fontId="42" fillId="0" borderId="142" xfId="0" applyFont="1" applyBorder="1" applyAlignment="1" applyProtection="1">
      <alignment horizontal="center" vertical="center"/>
    </xf>
    <xf numFmtId="0" fontId="42" fillId="0" borderId="118" xfId="0" applyFont="1" applyBorder="1" applyAlignment="1" applyProtection="1">
      <alignment horizontal="center" vertical="center"/>
    </xf>
    <xf numFmtId="0" fontId="42" fillId="0" borderId="31" xfId="0" applyFont="1" applyBorder="1" applyAlignment="1" applyProtection="1">
      <alignment horizontal="center" vertical="center"/>
    </xf>
    <xf numFmtId="49" fontId="47" fillId="0" borderId="0" xfId="0" applyNumberFormat="1" applyFont="1" applyFill="1" applyBorder="1" applyAlignment="1" applyProtection="1">
      <alignment horizontal="center" vertical="center"/>
    </xf>
    <xf numFmtId="0" fontId="46" fillId="0" borderId="41" xfId="0" applyFont="1" applyFill="1" applyBorder="1" applyAlignment="1">
      <alignment horizontal="center" vertical="center"/>
    </xf>
    <xf numFmtId="0" fontId="0" fillId="0" borderId="137" xfId="0" applyFill="1" applyBorder="1" applyAlignment="1">
      <alignment horizontal="center" vertical="center"/>
    </xf>
    <xf numFmtId="0" fontId="0" fillId="0" borderId="138" xfId="0" applyFill="1" applyBorder="1" applyAlignment="1">
      <alignment horizontal="center" vertical="center"/>
    </xf>
    <xf numFmtId="0" fontId="0" fillId="0" borderId="139" xfId="0" applyFill="1" applyBorder="1" applyAlignment="1">
      <alignment horizontal="center" vertical="center"/>
    </xf>
    <xf numFmtId="0" fontId="46" fillId="0" borderId="11" xfId="0" applyFont="1" applyFill="1" applyBorder="1" applyAlignment="1">
      <alignment horizontal="center" vertical="center"/>
    </xf>
    <xf numFmtId="0" fontId="46" fillId="0" borderId="39" xfId="0" applyFont="1" applyFill="1" applyBorder="1" applyAlignment="1">
      <alignment horizontal="center" vertical="center"/>
    </xf>
    <xf numFmtId="0" fontId="42" fillId="0" borderId="100" xfId="0" applyFont="1" applyFill="1" applyBorder="1" applyAlignment="1">
      <alignment horizontal="center" vertical="center"/>
    </xf>
    <xf numFmtId="49" fontId="11" fillId="0" borderId="72" xfId="0" applyNumberFormat="1" applyFont="1" applyFill="1" applyBorder="1" applyAlignment="1" applyProtection="1">
      <alignment horizontal="center" vertical="center" wrapText="1" shrinkToFit="1"/>
      <protection locked="0"/>
    </xf>
    <xf numFmtId="49" fontId="11" fillId="0" borderId="11" xfId="0" applyNumberFormat="1" applyFont="1" applyFill="1" applyBorder="1" applyAlignment="1" applyProtection="1">
      <alignment horizontal="center" vertical="center" wrapText="1" shrinkToFit="1"/>
      <protection locked="0"/>
    </xf>
    <xf numFmtId="49" fontId="11" fillId="0" borderId="39" xfId="0" applyNumberFormat="1" applyFont="1" applyFill="1" applyBorder="1" applyAlignment="1" applyProtection="1">
      <alignment horizontal="center" vertical="center" wrapText="1" shrinkToFit="1"/>
      <protection locked="0"/>
    </xf>
    <xf numFmtId="49" fontId="11" fillId="0" borderId="79" xfId="0" applyNumberFormat="1" applyFont="1" applyFill="1" applyBorder="1" applyAlignment="1" applyProtection="1">
      <alignment horizontal="center" vertical="center" wrapText="1" shrinkToFit="1"/>
      <protection locked="0"/>
    </xf>
    <xf numFmtId="49" fontId="11" fillId="0" borderId="0" xfId="0" applyNumberFormat="1" applyFont="1" applyFill="1" applyBorder="1" applyAlignment="1" applyProtection="1">
      <alignment horizontal="center" vertical="center" wrapText="1" shrinkToFit="1"/>
      <protection locked="0"/>
    </xf>
    <xf numFmtId="49" fontId="11" fillId="0" borderId="48" xfId="0" applyNumberFormat="1" applyFont="1" applyFill="1" applyBorder="1" applyAlignment="1" applyProtection="1">
      <alignment horizontal="center" vertical="center" wrapText="1" shrinkToFit="1"/>
      <protection locked="0"/>
    </xf>
    <xf numFmtId="49" fontId="11" fillId="0" borderId="40" xfId="0" applyNumberFormat="1" applyFont="1" applyFill="1" applyBorder="1" applyAlignment="1" applyProtection="1">
      <alignment horizontal="center" vertical="center" shrinkToFit="1"/>
      <protection locked="0"/>
    </xf>
    <xf numFmtId="49" fontId="11" fillId="0" borderId="11" xfId="0" applyNumberFormat="1" applyFont="1" applyFill="1" applyBorder="1" applyAlignment="1" applyProtection="1">
      <alignment horizontal="center" vertical="center" shrinkToFit="1"/>
      <protection locked="0"/>
    </xf>
    <xf numFmtId="49" fontId="11" fillId="0" borderId="39" xfId="0" applyNumberFormat="1" applyFont="1" applyFill="1" applyBorder="1" applyAlignment="1" applyProtection="1">
      <alignment horizontal="center" vertical="center" shrinkToFit="1"/>
      <protection locked="0"/>
    </xf>
    <xf numFmtId="49" fontId="11" fillId="0" borderId="47" xfId="0" applyNumberFormat="1" applyFont="1" applyFill="1" applyBorder="1" applyAlignment="1" applyProtection="1">
      <alignment horizontal="center" vertical="center" shrinkToFit="1"/>
      <protection locked="0"/>
    </xf>
    <xf numFmtId="49" fontId="11" fillId="0" borderId="0" xfId="0" applyNumberFormat="1" applyFont="1" applyFill="1" applyBorder="1" applyAlignment="1" applyProtection="1">
      <alignment horizontal="center" vertical="center" shrinkToFit="1"/>
      <protection locked="0"/>
    </xf>
    <xf numFmtId="49" fontId="11" fillId="0" borderId="48" xfId="0" applyNumberFormat="1" applyFont="1" applyFill="1" applyBorder="1" applyAlignment="1" applyProtection="1">
      <alignment horizontal="center" vertical="center" shrinkToFit="1"/>
      <protection locked="0"/>
    </xf>
    <xf numFmtId="49" fontId="11" fillId="0" borderId="49" xfId="0" applyNumberFormat="1" applyFont="1" applyFill="1" applyBorder="1" applyAlignment="1" applyProtection="1">
      <alignment horizontal="center" vertical="center" shrinkToFit="1"/>
      <protection locked="0"/>
    </xf>
    <xf numFmtId="49" fontId="11" fillId="0" borderId="34" xfId="0" applyNumberFormat="1" applyFont="1" applyFill="1" applyBorder="1" applyAlignment="1" applyProtection="1">
      <alignment horizontal="center" vertical="center" shrinkToFit="1"/>
      <protection locked="0"/>
    </xf>
    <xf numFmtId="49" fontId="11" fillId="0" borderId="50" xfId="0" applyNumberFormat="1" applyFont="1" applyFill="1" applyBorder="1" applyAlignment="1" applyProtection="1">
      <alignment horizontal="center" vertical="center" shrinkToFit="1"/>
      <protection locked="0"/>
    </xf>
    <xf numFmtId="0" fontId="11" fillId="0" borderId="100" xfId="0" applyFont="1" applyFill="1" applyBorder="1" applyAlignment="1" applyProtection="1">
      <alignment horizontal="center" vertical="center"/>
      <protection locked="0"/>
    </xf>
    <xf numFmtId="49" fontId="11" fillId="0" borderId="46" xfId="0" applyNumberFormat="1" applyFont="1" applyFill="1" applyBorder="1" applyAlignment="1" applyProtection="1">
      <alignment horizontal="center" vertical="center" wrapText="1"/>
      <protection locked="0"/>
    </xf>
    <xf numFmtId="49" fontId="11" fillId="0" borderId="45" xfId="0" applyNumberFormat="1" applyFont="1" applyFill="1" applyBorder="1" applyAlignment="1" applyProtection="1">
      <alignment horizontal="center" vertical="center" wrapText="1"/>
      <protection locked="0"/>
    </xf>
    <xf numFmtId="49" fontId="11" fillId="0" borderId="106" xfId="0" applyNumberFormat="1" applyFont="1" applyFill="1" applyBorder="1" applyAlignment="1" applyProtection="1">
      <alignment horizontal="center" vertical="center" wrapText="1"/>
      <protection locked="0"/>
    </xf>
    <xf numFmtId="49" fontId="11" fillId="0" borderId="42" xfId="0" applyNumberFormat="1" applyFont="1" applyFill="1" applyBorder="1" applyAlignment="1" applyProtection="1">
      <alignment horizontal="center" vertical="center" wrapText="1"/>
      <protection locked="0"/>
    </xf>
    <xf numFmtId="49" fontId="11" fillId="0" borderId="12" xfId="0" applyNumberFormat="1" applyFont="1" applyFill="1" applyBorder="1" applyAlignment="1" applyProtection="1">
      <alignment horizontal="center" vertical="center" wrapText="1"/>
      <protection locked="0"/>
    </xf>
    <xf numFmtId="49" fontId="11" fillId="0" borderId="96" xfId="0" applyNumberFormat="1" applyFont="1" applyFill="1" applyBorder="1" applyAlignment="1" applyProtection="1">
      <alignment horizontal="center" vertical="center" wrapText="1"/>
      <protection locked="0"/>
    </xf>
    <xf numFmtId="49" fontId="11" fillId="0" borderId="107" xfId="0" applyNumberFormat="1" applyFont="1" applyFill="1" applyBorder="1" applyAlignment="1" applyProtection="1">
      <alignment horizontal="center" vertical="center" wrapText="1"/>
      <protection locked="0"/>
    </xf>
    <xf numFmtId="49" fontId="11" fillId="0" borderId="41" xfId="0" applyNumberFormat="1" applyFont="1" applyFill="1" applyBorder="1" applyAlignment="1" applyProtection="1">
      <alignment horizontal="center" vertical="center" wrapText="1"/>
      <protection locked="0"/>
    </xf>
    <xf numFmtId="49" fontId="11" fillId="0" borderId="97" xfId="0" applyNumberFormat="1" applyFont="1" applyFill="1" applyBorder="1" applyAlignment="1" applyProtection="1">
      <alignment horizontal="center" vertical="center" wrapText="1"/>
      <protection locked="0"/>
    </xf>
    <xf numFmtId="49" fontId="11" fillId="0" borderId="108" xfId="0" applyNumberFormat="1" applyFont="1" applyFill="1" applyBorder="1" applyAlignment="1" applyProtection="1">
      <alignment horizontal="center" vertical="center" wrapText="1"/>
      <protection locked="0"/>
    </xf>
    <xf numFmtId="49" fontId="11" fillId="0" borderId="104" xfId="0" applyNumberFormat="1" applyFont="1" applyFill="1" applyBorder="1" applyAlignment="1" applyProtection="1">
      <alignment horizontal="center" vertical="center" wrapText="1"/>
      <protection locked="0"/>
    </xf>
    <xf numFmtId="49" fontId="11" fillId="0" borderId="105" xfId="0" applyNumberFormat="1" applyFont="1" applyFill="1" applyBorder="1" applyAlignment="1" applyProtection="1">
      <alignment horizontal="center" vertical="center" wrapText="1"/>
      <protection locked="0"/>
    </xf>
    <xf numFmtId="49" fontId="11" fillId="0" borderId="109" xfId="0" applyNumberFormat="1" applyFont="1" applyFill="1" applyBorder="1" applyAlignment="1" applyProtection="1">
      <alignment horizontal="center" vertical="center" wrapText="1"/>
      <protection locked="0"/>
    </xf>
    <xf numFmtId="49" fontId="11" fillId="0" borderId="102" xfId="0" applyNumberFormat="1" applyFont="1" applyFill="1" applyBorder="1" applyAlignment="1" applyProtection="1">
      <alignment horizontal="center" vertical="center" wrapText="1"/>
      <protection locked="0"/>
    </xf>
    <xf numFmtId="49" fontId="11" fillId="0" borderId="103" xfId="0" applyNumberFormat="1" applyFont="1" applyFill="1" applyBorder="1" applyAlignment="1" applyProtection="1">
      <alignment horizontal="center" vertical="center" wrapText="1"/>
      <protection locked="0"/>
    </xf>
    <xf numFmtId="177" fontId="11" fillId="0" borderId="0" xfId="0" applyNumberFormat="1" applyFont="1" applyBorder="1" applyAlignment="1" applyProtection="1">
      <alignment horizontal="center" vertical="center" shrinkToFit="1"/>
    </xf>
    <xf numFmtId="177" fontId="11" fillId="0" borderId="55" xfId="0" applyNumberFormat="1" applyFont="1" applyBorder="1" applyAlignment="1" applyProtection="1">
      <alignment horizontal="center" vertical="center" shrinkToFit="1"/>
    </xf>
    <xf numFmtId="49" fontId="42" fillId="0" borderId="51" xfId="0" applyNumberFormat="1" applyFont="1" applyFill="1" applyBorder="1" applyAlignment="1" applyProtection="1">
      <alignment horizontal="center" vertical="center"/>
      <protection locked="0"/>
    </xf>
    <xf numFmtId="49" fontId="42" fillId="0" borderId="8" xfId="0" applyNumberFormat="1" applyFont="1" applyFill="1" applyBorder="1" applyAlignment="1" applyProtection="1">
      <alignment horizontal="center" vertical="center"/>
      <protection locked="0"/>
    </xf>
    <xf numFmtId="49" fontId="42" fillId="0" borderId="7" xfId="0" applyNumberFormat="1" applyFont="1" applyFill="1" applyBorder="1" applyAlignment="1" applyProtection="1">
      <alignment horizontal="center" vertical="center"/>
      <protection locked="0"/>
    </xf>
    <xf numFmtId="49" fontId="42" fillId="0" borderId="4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vertical="center"/>
      <protection locked="0"/>
    </xf>
    <xf numFmtId="49" fontId="42" fillId="0" borderId="48" xfId="0" applyNumberFormat="1" applyFont="1" applyFill="1" applyBorder="1" applyAlignment="1" applyProtection="1">
      <alignment horizontal="center" vertical="center"/>
      <protection locked="0"/>
    </xf>
    <xf numFmtId="49" fontId="42" fillId="0" borderId="49" xfId="0" applyNumberFormat="1" applyFont="1" applyFill="1" applyBorder="1" applyAlignment="1" applyProtection="1">
      <alignment horizontal="center" vertical="center"/>
      <protection locked="0"/>
    </xf>
    <xf numFmtId="49" fontId="42" fillId="0" borderId="34" xfId="0" applyNumberFormat="1" applyFont="1" applyFill="1" applyBorder="1" applyAlignment="1" applyProtection="1">
      <alignment horizontal="center" vertical="center"/>
      <protection locked="0"/>
    </xf>
    <xf numFmtId="49" fontId="42" fillId="0" borderId="50"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shrinkToFit="1"/>
    </xf>
    <xf numFmtId="49" fontId="11" fillId="0" borderId="85" xfId="0" applyNumberFormat="1" applyFont="1" applyFill="1" applyBorder="1" applyAlignment="1" applyProtection="1">
      <alignment horizontal="left" vertical="center"/>
      <protection locked="0"/>
    </xf>
    <xf numFmtId="49" fontId="11" fillId="0" borderId="53" xfId="0" applyNumberFormat="1" applyFont="1" applyFill="1" applyBorder="1" applyAlignment="1" applyProtection="1">
      <alignment horizontal="left" vertical="center"/>
      <protection locked="0"/>
    </xf>
    <xf numFmtId="49" fontId="11" fillId="0" borderId="49" xfId="0" applyNumberFormat="1" applyFont="1" applyFill="1" applyBorder="1" applyAlignment="1" applyProtection="1">
      <alignment horizontal="left" vertical="center"/>
      <protection locked="0"/>
    </xf>
    <xf numFmtId="49" fontId="11" fillId="0" borderId="34" xfId="0" applyNumberFormat="1" applyFont="1" applyFill="1" applyBorder="1" applyAlignment="1" applyProtection="1">
      <alignment horizontal="left" vertical="center"/>
      <protection locked="0"/>
    </xf>
    <xf numFmtId="49" fontId="11" fillId="0" borderId="74" xfId="0" applyNumberFormat="1" applyFont="1" applyFill="1" applyBorder="1" applyAlignment="1" applyProtection="1">
      <alignment horizontal="center" vertical="center" shrinkToFit="1"/>
      <protection locked="0"/>
    </xf>
    <xf numFmtId="49" fontId="11" fillId="0" borderId="55" xfId="0" applyNumberFormat="1" applyFont="1" applyFill="1" applyBorder="1" applyAlignment="1" applyProtection="1">
      <alignment horizontal="center" vertical="center" shrinkToFit="1"/>
      <protection locked="0"/>
    </xf>
    <xf numFmtId="49" fontId="11" fillId="0" borderId="60" xfId="0" applyNumberFormat="1" applyFont="1" applyFill="1" applyBorder="1" applyAlignment="1" applyProtection="1">
      <alignment horizontal="center" vertical="center" shrinkToFit="1"/>
      <protection locked="0"/>
    </xf>
    <xf numFmtId="49" fontId="11" fillId="0" borderId="68" xfId="0" applyNumberFormat="1" applyFont="1" applyFill="1" applyBorder="1" applyAlignment="1" applyProtection="1">
      <alignment horizontal="center" vertical="center" shrinkToFit="1"/>
      <protection locked="0"/>
    </xf>
    <xf numFmtId="0" fontId="8" fillId="0" borderId="12" xfId="0" applyFont="1" applyBorder="1" applyAlignment="1" applyProtection="1">
      <alignment horizontal="center" vertical="center"/>
    </xf>
    <xf numFmtId="0" fontId="8" fillId="0" borderId="12" xfId="0" applyFont="1" applyBorder="1" applyAlignment="1" applyProtection="1">
      <alignment horizontal="left" vertical="center" shrinkToFit="1"/>
    </xf>
    <xf numFmtId="49" fontId="15" fillId="0" borderId="61" xfId="0" applyNumberFormat="1" applyFont="1" applyFill="1" applyBorder="1" applyAlignment="1" applyProtection="1">
      <alignment horizontal="center" vertical="center"/>
    </xf>
    <xf numFmtId="49" fontId="15" fillId="0" borderId="8" xfId="0" applyNumberFormat="1" applyFont="1" applyFill="1" applyBorder="1" applyAlignment="1" applyProtection="1">
      <alignment horizontal="center" vertical="center"/>
    </xf>
    <xf numFmtId="49" fontId="15" fillId="0" borderId="7" xfId="0" applyNumberFormat="1" applyFont="1" applyFill="1" applyBorder="1" applyAlignment="1" applyProtection="1">
      <alignment horizontal="center" vertical="center"/>
    </xf>
    <xf numFmtId="49" fontId="15" fillId="0" borderId="75" xfId="0" applyNumberFormat="1" applyFont="1" applyFill="1" applyBorder="1" applyAlignment="1" applyProtection="1">
      <alignment horizontal="center" vertical="center"/>
    </xf>
    <xf numFmtId="49" fontId="15" fillId="0" borderId="0" xfId="0" applyNumberFormat="1" applyFont="1" applyFill="1" applyBorder="1" applyAlignment="1" applyProtection="1">
      <alignment horizontal="center" vertical="center"/>
    </xf>
    <xf numFmtId="49" fontId="15" fillId="0" borderId="48" xfId="0" applyNumberFormat="1" applyFont="1" applyFill="1" applyBorder="1" applyAlignment="1" applyProtection="1">
      <alignment horizontal="center" vertical="center"/>
    </xf>
    <xf numFmtId="49" fontId="15" fillId="0" borderId="57" xfId="0" applyNumberFormat="1" applyFont="1" applyFill="1" applyBorder="1" applyAlignment="1" applyProtection="1">
      <alignment horizontal="center" vertical="center"/>
    </xf>
    <xf numFmtId="49" fontId="15" fillId="0" borderId="34" xfId="0" applyNumberFormat="1" applyFont="1" applyFill="1" applyBorder="1" applyAlignment="1" applyProtection="1">
      <alignment horizontal="center" vertical="center"/>
    </xf>
    <xf numFmtId="49" fontId="15" fillId="0" borderId="50" xfId="0" applyNumberFormat="1" applyFont="1" applyFill="1" applyBorder="1" applyAlignment="1" applyProtection="1">
      <alignment horizontal="center" vertical="center"/>
    </xf>
    <xf numFmtId="49" fontId="15" fillId="0" borderId="56" xfId="0" applyNumberFormat="1" applyFont="1" applyFill="1" applyBorder="1" applyAlignment="1" applyProtection="1">
      <alignment horizontal="center" vertical="center"/>
    </xf>
    <xf numFmtId="49" fontId="15" fillId="0" borderId="11" xfId="0" applyNumberFormat="1" applyFont="1" applyFill="1" applyBorder="1" applyAlignment="1" applyProtection="1">
      <alignment horizontal="center" vertical="center"/>
    </xf>
    <xf numFmtId="49" fontId="15" fillId="0" borderId="39" xfId="0" applyNumberFormat="1" applyFont="1" applyFill="1" applyBorder="1" applyAlignment="1" applyProtection="1">
      <alignment horizontal="center" vertical="center"/>
    </xf>
    <xf numFmtId="49" fontId="11" fillId="0" borderId="70" xfId="0" applyNumberFormat="1" applyFont="1" applyFill="1" applyBorder="1" applyAlignment="1" applyProtection="1">
      <alignment horizontal="center" vertical="center"/>
      <protection locked="0"/>
    </xf>
    <xf numFmtId="49" fontId="15" fillId="0" borderId="86" xfId="0" applyNumberFormat="1" applyFont="1" applyFill="1" applyBorder="1" applyAlignment="1" applyProtection="1">
      <alignment horizontal="center" vertical="center"/>
    </xf>
    <xf numFmtId="49" fontId="15" fillId="0" borderId="32" xfId="0" applyNumberFormat="1" applyFont="1" applyFill="1" applyBorder="1" applyAlignment="1" applyProtection="1">
      <alignment horizontal="center" vertical="center"/>
    </xf>
    <xf numFmtId="49" fontId="15" fillId="0" borderId="36" xfId="0" applyNumberFormat="1" applyFont="1" applyFill="1" applyBorder="1" applyAlignment="1" applyProtection="1">
      <alignment horizontal="center" vertical="center"/>
    </xf>
    <xf numFmtId="49" fontId="11" fillId="0" borderId="40" xfId="0" applyNumberFormat="1" applyFont="1" applyFill="1" applyBorder="1" applyAlignment="1" applyProtection="1">
      <alignment horizontal="left" vertical="center"/>
      <protection locked="0"/>
    </xf>
    <xf numFmtId="49" fontId="11" fillId="0" borderId="11" xfId="0" applyNumberFormat="1" applyFont="1" applyFill="1" applyBorder="1" applyAlignment="1" applyProtection="1">
      <alignment horizontal="left" vertical="center"/>
      <protection locked="0"/>
    </xf>
    <xf numFmtId="49" fontId="11" fillId="0" borderId="37" xfId="0" applyNumberFormat="1" applyFont="1" applyFill="1" applyBorder="1" applyAlignment="1" applyProtection="1">
      <alignment horizontal="left" vertical="center"/>
      <protection locked="0"/>
    </xf>
    <xf numFmtId="49" fontId="11" fillId="0" borderId="32" xfId="0" applyNumberFormat="1" applyFont="1" applyFill="1" applyBorder="1" applyAlignment="1" applyProtection="1">
      <alignment horizontal="left" vertical="center"/>
      <protection locked="0"/>
    </xf>
    <xf numFmtId="49" fontId="11" fillId="0" borderId="47" xfId="0" applyNumberFormat="1" applyFont="1" applyFill="1" applyBorder="1" applyAlignment="1" applyProtection="1">
      <alignment horizontal="center" vertical="center" wrapText="1"/>
      <protection locked="0"/>
    </xf>
    <xf numFmtId="49" fontId="11" fillId="0" borderId="0" xfId="0" applyNumberFormat="1" applyFont="1" applyFill="1" applyBorder="1" applyAlignment="1" applyProtection="1">
      <alignment horizontal="center" vertical="center" wrapText="1"/>
      <protection locked="0"/>
    </xf>
    <xf numFmtId="49" fontId="11" fillId="0" borderId="49" xfId="0" applyNumberFormat="1" applyFont="1" applyFill="1" applyBorder="1" applyAlignment="1" applyProtection="1">
      <alignment horizontal="center" vertical="center" wrapText="1"/>
      <protection locked="0"/>
    </xf>
    <xf numFmtId="49" fontId="11" fillId="0" borderId="34" xfId="0" applyNumberFormat="1" applyFont="1" applyFill="1" applyBorder="1" applyAlignment="1" applyProtection="1">
      <alignment horizontal="center" vertical="center" wrapText="1"/>
      <protection locked="0"/>
    </xf>
    <xf numFmtId="49" fontId="11" fillId="0" borderId="34" xfId="0" applyNumberFormat="1" applyFont="1" applyFill="1" applyBorder="1" applyAlignment="1" applyProtection="1">
      <alignment horizontal="center" vertical="center" shrinkToFit="1"/>
    </xf>
    <xf numFmtId="0" fontId="11" fillId="0" borderId="75"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0" fontId="11" fillId="0" borderId="34" xfId="0" applyFont="1" applyBorder="1" applyAlignment="1" applyProtection="1">
      <alignment horizontal="center" vertical="center" shrinkToFit="1"/>
      <protection locked="0"/>
    </xf>
    <xf numFmtId="0" fontId="11" fillId="0" borderId="50" xfId="0" applyFont="1" applyBorder="1" applyAlignment="1" applyProtection="1">
      <alignment horizontal="center" vertical="center" shrinkToFit="1"/>
      <protection locked="0"/>
    </xf>
    <xf numFmtId="49" fontId="11" fillId="0" borderId="69" xfId="0" applyNumberFormat="1" applyFont="1" applyFill="1" applyBorder="1" applyAlignment="1" applyProtection="1">
      <alignment vertical="center" shrinkToFit="1"/>
      <protection locked="0"/>
    </xf>
    <xf numFmtId="49" fontId="11" fillId="0" borderId="70" xfId="0" applyNumberFormat="1" applyFont="1" applyFill="1" applyBorder="1" applyAlignment="1" applyProtection="1">
      <alignment vertical="center" shrinkToFit="1"/>
      <protection locked="0"/>
    </xf>
    <xf numFmtId="49" fontId="11" fillId="0" borderId="71" xfId="0" applyNumberFormat="1" applyFont="1" applyFill="1" applyBorder="1" applyAlignment="1" applyProtection="1">
      <alignment vertical="center" shrinkToFit="1"/>
      <protection locked="0"/>
    </xf>
    <xf numFmtId="49" fontId="11" fillId="0" borderId="76" xfId="0" applyNumberFormat="1" applyFont="1" applyFill="1" applyBorder="1" applyAlignment="1" applyProtection="1">
      <alignment vertical="center" shrinkToFit="1"/>
      <protection locked="0"/>
    </xf>
    <xf numFmtId="49" fontId="11" fillId="0" borderId="77" xfId="0" applyNumberFormat="1" applyFont="1" applyFill="1" applyBorder="1" applyAlignment="1" applyProtection="1">
      <alignment vertical="center" shrinkToFit="1"/>
      <protection locked="0"/>
    </xf>
    <xf numFmtId="49" fontId="11" fillId="0" borderId="78" xfId="0" applyNumberFormat="1" applyFont="1" applyFill="1" applyBorder="1" applyAlignment="1" applyProtection="1">
      <alignment vertical="center" shrinkToFit="1"/>
      <protection locked="0"/>
    </xf>
    <xf numFmtId="49" fontId="11" fillId="0" borderId="72" xfId="0" applyNumberFormat="1" applyFont="1" applyFill="1" applyBorder="1" applyAlignment="1" applyProtection="1">
      <alignment horizontal="center" vertical="center"/>
      <protection locked="0"/>
    </xf>
    <xf numFmtId="49" fontId="11" fillId="0" borderId="11" xfId="0" applyNumberFormat="1" applyFont="1" applyFill="1" applyBorder="1" applyAlignment="1" applyProtection="1">
      <alignment horizontal="center" vertical="center"/>
      <protection locked="0"/>
    </xf>
    <xf numFmtId="49" fontId="11" fillId="0" borderId="73" xfId="0" applyNumberFormat="1" applyFont="1" applyFill="1" applyBorder="1" applyAlignment="1" applyProtection="1">
      <alignment horizontal="center" vertical="center"/>
      <protection locked="0"/>
    </xf>
    <xf numFmtId="49" fontId="11" fillId="0" borderId="79"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49" fontId="11" fillId="0" borderId="80" xfId="0" applyNumberFormat="1" applyFont="1" applyFill="1" applyBorder="1" applyAlignment="1" applyProtection="1">
      <alignment horizontal="center" vertical="center"/>
      <protection locked="0"/>
    </xf>
    <xf numFmtId="49" fontId="11" fillId="0" borderId="68" xfId="0" applyNumberFormat="1" applyFont="1" applyFill="1" applyBorder="1" applyAlignment="1" applyProtection="1">
      <alignment horizontal="center" vertical="center"/>
      <protection locked="0"/>
    </xf>
    <xf numFmtId="49" fontId="11" fillId="0" borderId="34" xfId="0" applyNumberFormat="1" applyFont="1" applyFill="1" applyBorder="1" applyAlignment="1" applyProtection="1">
      <alignment horizontal="center" vertical="center"/>
      <protection locked="0"/>
    </xf>
    <xf numFmtId="49" fontId="11" fillId="0" borderId="82" xfId="0" applyNumberFormat="1" applyFont="1" applyFill="1" applyBorder="1" applyAlignment="1" applyProtection="1">
      <alignment horizontal="center" vertical="center"/>
      <protection locked="0"/>
    </xf>
    <xf numFmtId="0" fontId="11" fillId="0" borderId="56"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1" xfId="0" applyFont="1" applyBorder="1" applyAlignment="1" applyProtection="1">
      <alignment horizontal="center" vertical="center" shrinkToFit="1"/>
      <protection locked="0"/>
    </xf>
    <xf numFmtId="0" fontId="11" fillId="0" borderId="39" xfId="0" applyFont="1" applyBorder="1" applyAlignment="1" applyProtection="1">
      <alignment horizontal="center" vertical="center" shrinkToFit="1"/>
      <protection locked="0"/>
    </xf>
    <xf numFmtId="178" fontId="11" fillId="0" borderId="40" xfId="0" applyNumberFormat="1" applyFont="1" applyFill="1" applyBorder="1" applyAlignment="1" applyProtection="1">
      <alignment horizontal="center" vertical="center" shrinkToFit="1"/>
    </xf>
    <xf numFmtId="178" fontId="11" fillId="0" borderId="11" xfId="0" applyNumberFormat="1" applyFont="1" applyFill="1" applyBorder="1" applyAlignment="1" applyProtection="1">
      <alignment horizontal="center" vertical="center" shrinkToFit="1"/>
    </xf>
    <xf numFmtId="178" fontId="11" fillId="0" borderId="47" xfId="0" applyNumberFormat="1" applyFont="1" applyFill="1" applyBorder="1" applyAlignment="1" applyProtection="1">
      <alignment horizontal="center" vertical="center" shrinkToFit="1"/>
    </xf>
    <xf numFmtId="178" fontId="11" fillId="0" borderId="0" xfId="0" applyNumberFormat="1" applyFont="1" applyFill="1" applyBorder="1" applyAlignment="1" applyProtection="1">
      <alignment horizontal="center" vertical="center" shrinkToFit="1"/>
    </xf>
    <xf numFmtId="178" fontId="11" fillId="0" borderId="49" xfId="0" applyNumberFormat="1" applyFont="1" applyFill="1" applyBorder="1" applyAlignment="1" applyProtection="1">
      <alignment horizontal="center" vertical="center" shrinkToFit="1"/>
    </xf>
    <xf numFmtId="178" fontId="11" fillId="0" borderId="34" xfId="0" applyNumberFormat="1" applyFont="1" applyFill="1" applyBorder="1" applyAlignment="1" applyProtection="1">
      <alignment horizontal="center" vertical="center" shrinkToFit="1"/>
    </xf>
    <xf numFmtId="180" fontId="11" fillId="0" borderId="11" xfId="0" applyNumberFormat="1" applyFont="1" applyFill="1" applyBorder="1" applyAlignment="1" applyProtection="1">
      <alignment horizontal="center" vertical="center" shrinkToFit="1"/>
    </xf>
    <xf numFmtId="180" fontId="11" fillId="0" borderId="39" xfId="0" applyNumberFormat="1" applyFont="1" applyFill="1" applyBorder="1" applyAlignment="1" applyProtection="1">
      <alignment horizontal="center" vertical="center" shrinkToFit="1"/>
    </xf>
    <xf numFmtId="180" fontId="11" fillId="0" borderId="0" xfId="0" applyNumberFormat="1" applyFont="1" applyFill="1" applyBorder="1" applyAlignment="1" applyProtection="1">
      <alignment horizontal="center" vertical="center" shrinkToFit="1"/>
    </xf>
    <xf numFmtId="180" fontId="11" fillId="0" borderId="48" xfId="0" applyNumberFormat="1" applyFont="1" applyFill="1" applyBorder="1" applyAlignment="1" applyProtection="1">
      <alignment horizontal="center" vertical="center" shrinkToFit="1"/>
    </xf>
    <xf numFmtId="180" fontId="11" fillId="0" borderId="34" xfId="0" applyNumberFormat="1" applyFont="1" applyFill="1" applyBorder="1" applyAlignment="1" applyProtection="1">
      <alignment horizontal="center" vertical="center" shrinkToFit="1"/>
    </xf>
    <xf numFmtId="180" fontId="11" fillId="0" borderId="50" xfId="0" applyNumberFormat="1" applyFont="1" applyFill="1" applyBorder="1" applyAlignment="1" applyProtection="1">
      <alignment horizontal="center" vertical="center" shrinkToFit="1"/>
    </xf>
    <xf numFmtId="49" fontId="11" fillId="0" borderId="58" xfId="0" applyNumberFormat="1" applyFont="1" applyFill="1" applyBorder="1" applyAlignment="1" applyProtection="1">
      <alignment vertical="center" shrinkToFit="1"/>
      <protection locked="0"/>
    </xf>
    <xf numFmtId="49" fontId="11" fillId="0" borderId="59" xfId="0" applyNumberFormat="1" applyFont="1" applyFill="1" applyBorder="1" applyAlignment="1" applyProtection="1">
      <alignment vertical="center" shrinkToFit="1"/>
      <protection locked="0"/>
    </xf>
    <xf numFmtId="49" fontId="11" fillId="0" borderId="81" xfId="0" applyNumberFormat="1" applyFont="1" applyFill="1" applyBorder="1" applyAlignment="1" applyProtection="1">
      <alignment vertical="center" shrinkToFit="1"/>
      <protection locked="0"/>
    </xf>
    <xf numFmtId="0" fontId="11" fillId="0" borderId="0" xfId="0" applyFont="1" applyBorder="1" applyAlignment="1" applyProtection="1">
      <alignment horizontal="center" vertical="center" shrinkToFit="1"/>
      <protection locked="0"/>
    </xf>
    <xf numFmtId="0" fontId="11" fillId="0" borderId="48" xfId="0" applyFont="1" applyBorder="1" applyAlignment="1" applyProtection="1">
      <alignment horizontal="center" vertical="center" shrinkToFit="1"/>
      <protection locked="0"/>
    </xf>
    <xf numFmtId="49" fontId="11" fillId="0" borderId="85" xfId="0" applyNumberFormat="1" applyFont="1" applyFill="1" applyBorder="1" applyAlignment="1" applyProtection="1">
      <alignment vertical="center" shrinkToFit="1"/>
      <protection locked="0"/>
    </xf>
    <xf numFmtId="49" fontId="11" fillId="0" borderId="53" xfId="0" applyNumberFormat="1" applyFont="1" applyFill="1" applyBorder="1" applyAlignment="1" applyProtection="1">
      <alignment vertical="center" shrinkToFit="1"/>
      <protection locked="0"/>
    </xf>
    <xf numFmtId="49" fontId="11" fillId="0" borderId="93" xfId="0" applyNumberFormat="1" applyFont="1" applyFill="1" applyBorder="1" applyAlignment="1" applyProtection="1">
      <alignment vertical="center" shrinkToFit="1"/>
      <protection locked="0"/>
    </xf>
    <xf numFmtId="49" fontId="11" fillId="0" borderId="79" xfId="0" applyNumberFormat="1" applyFont="1" applyFill="1" applyBorder="1" applyAlignment="1" applyProtection="1">
      <alignment horizontal="center" vertical="center" shrinkToFit="1"/>
      <protection locked="0"/>
    </xf>
    <xf numFmtId="0" fontId="8" fillId="0" borderId="86" xfId="0" applyFont="1" applyBorder="1" applyAlignment="1" applyProtection="1">
      <alignment horizontal="left" vertical="top"/>
      <protection locked="0"/>
    </xf>
    <xf numFmtId="0" fontId="8" fillId="0" borderId="32" xfId="0" applyFont="1" applyBorder="1" applyAlignment="1" applyProtection="1">
      <alignment horizontal="left" vertical="top"/>
      <protection locked="0"/>
    </xf>
    <xf numFmtId="0" fontId="8" fillId="0" borderId="83" xfId="0" applyFont="1" applyBorder="1" applyAlignment="1" applyProtection="1">
      <alignment horizontal="left" vertical="top"/>
      <protection locked="0"/>
    </xf>
    <xf numFmtId="0" fontId="11" fillId="0" borderId="92"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2" xfId="0" applyFont="1" applyBorder="1" applyAlignment="1" applyProtection="1">
      <alignment horizontal="center" vertical="center" shrinkToFit="1"/>
    </xf>
    <xf numFmtId="0" fontId="11" fillId="0" borderId="2"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xf>
    <xf numFmtId="49" fontId="11" fillId="0" borderId="37" xfId="0" applyNumberFormat="1" applyFont="1" applyFill="1" applyBorder="1" applyAlignment="1" applyProtection="1">
      <alignment horizontal="center" vertical="center" shrinkToFit="1"/>
      <protection locked="0"/>
    </xf>
    <xf numFmtId="49" fontId="11" fillId="0" borderId="32" xfId="0" applyNumberFormat="1" applyFont="1" applyFill="1" applyBorder="1" applyAlignment="1" applyProtection="1">
      <alignment horizontal="center" vertical="center" shrinkToFit="1"/>
      <protection locked="0"/>
    </xf>
    <xf numFmtId="49" fontId="11" fillId="0" borderId="83" xfId="0" applyNumberFormat="1" applyFont="1" applyFill="1" applyBorder="1" applyAlignment="1" applyProtection="1">
      <alignment horizontal="center" vertical="center" shrinkToFit="1"/>
      <protection locked="0"/>
    </xf>
    <xf numFmtId="0" fontId="11" fillId="0" borderId="89" xfId="0" applyFont="1" applyBorder="1" applyAlignment="1" applyProtection="1">
      <alignment horizontal="center" vertical="center" shrinkToFit="1"/>
      <protection locked="0"/>
    </xf>
    <xf numFmtId="0" fontId="11" fillId="0" borderId="89" xfId="0" applyFont="1" applyBorder="1" applyAlignment="1" applyProtection="1">
      <alignment horizontal="center" vertical="center" shrinkToFit="1"/>
    </xf>
    <xf numFmtId="0" fontId="11" fillId="0" borderId="90" xfId="0" applyFont="1" applyBorder="1" applyAlignment="1" applyProtection="1">
      <alignment horizontal="center" vertical="center" shrinkToFit="1"/>
    </xf>
    <xf numFmtId="49" fontId="11" fillId="0" borderId="51" xfId="0" applyNumberFormat="1" applyFont="1" applyFill="1" applyBorder="1" applyAlignment="1" applyProtection="1">
      <alignment horizontal="left" vertical="top" shrinkToFit="1"/>
      <protection locked="0"/>
    </xf>
    <xf numFmtId="49" fontId="11" fillId="0" borderId="8" xfId="0" applyNumberFormat="1" applyFont="1" applyFill="1" applyBorder="1" applyAlignment="1" applyProtection="1">
      <alignment horizontal="left" vertical="top" shrinkToFit="1"/>
      <protection locked="0"/>
    </xf>
    <xf numFmtId="49" fontId="11" fillId="0" borderId="52" xfId="0" applyNumberFormat="1" applyFont="1" applyFill="1" applyBorder="1" applyAlignment="1" applyProtection="1">
      <alignment horizontal="left" vertical="top" shrinkToFit="1"/>
      <protection locked="0"/>
    </xf>
    <xf numFmtId="0" fontId="11" fillId="0" borderId="91"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4" xfId="0" applyFont="1" applyBorder="1" applyAlignment="1" applyProtection="1">
      <alignment horizontal="center" vertical="center" shrinkToFit="1"/>
    </xf>
    <xf numFmtId="0" fontId="11" fillId="0" borderId="4"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xf>
    <xf numFmtId="0" fontId="11" fillId="0" borderId="88" xfId="0" applyFont="1" applyBorder="1" applyAlignment="1" applyProtection="1">
      <alignment horizontal="center" vertical="center"/>
      <protection locked="0"/>
    </xf>
    <xf numFmtId="0" fontId="11" fillId="0" borderId="89" xfId="0" applyFont="1" applyBorder="1" applyAlignment="1" applyProtection="1">
      <alignment horizontal="center" vertical="center"/>
      <protection locked="0"/>
    </xf>
    <xf numFmtId="0" fontId="28" fillId="0" borderId="12" xfId="0" applyFont="1" applyFill="1" applyBorder="1" applyAlignment="1" applyProtection="1">
      <alignment horizontal="center" vertical="center" wrapText="1"/>
      <protection locked="0"/>
    </xf>
    <xf numFmtId="0" fontId="28" fillId="6" borderId="12" xfId="0" applyFont="1" applyFill="1" applyBorder="1" applyAlignment="1">
      <alignment horizontal="left" vertical="center" wrapText="1"/>
    </xf>
    <xf numFmtId="0" fontId="28" fillId="6" borderId="40" xfId="0" applyFont="1" applyFill="1" applyBorder="1" applyAlignment="1">
      <alignment horizontal="left" vertical="center" wrapText="1"/>
    </xf>
    <xf numFmtId="0" fontId="28" fillId="6" borderId="11" xfId="0" applyFont="1" applyFill="1" applyBorder="1" applyAlignment="1">
      <alignment horizontal="left" vertical="center" wrapText="1"/>
    </xf>
    <xf numFmtId="0" fontId="28" fillId="6" borderId="0" xfId="0" applyFont="1" applyFill="1" applyBorder="1" applyAlignment="1">
      <alignment horizontal="left" vertical="center" wrapText="1"/>
    </xf>
    <xf numFmtId="0" fontId="28" fillId="6" borderId="48" xfId="0" applyFont="1" applyFill="1" applyBorder="1" applyAlignment="1">
      <alignment horizontal="left" vertical="center" wrapText="1"/>
    </xf>
    <xf numFmtId="0" fontId="28" fillId="6" borderId="49" xfId="0" applyFont="1" applyFill="1" applyBorder="1" applyAlignment="1">
      <alignment horizontal="left" vertical="center" wrapText="1"/>
    </xf>
    <xf numFmtId="0" fontId="28" fillId="6" borderId="34" xfId="0" applyFont="1" applyFill="1" applyBorder="1" applyAlignment="1">
      <alignment horizontal="left" vertical="center" wrapText="1"/>
    </xf>
    <xf numFmtId="0" fontId="28" fillId="6" borderId="50" xfId="0" applyFont="1" applyFill="1" applyBorder="1" applyAlignment="1">
      <alignment horizontal="left" vertical="center" wrapText="1"/>
    </xf>
    <xf numFmtId="0" fontId="15" fillId="0" borderId="0" xfId="0" applyFont="1" applyFill="1" applyBorder="1" applyAlignment="1" applyProtection="1">
      <alignment horizontal="center" vertical="center" shrinkToFit="1"/>
      <protection locked="0"/>
    </xf>
    <xf numFmtId="0" fontId="15" fillId="0" borderId="11" xfId="0" applyFont="1" applyFill="1" applyBorder="1" applyAlignment="1" applyProtection="1">
      <alignment horizontal="center" vertical="center"/>
    </xf>
    <xf numFmtId="0" fontId="28" fillId="6" borderId="12" xfId="0" applyFont="1" applyFill="1" applyBorder="1" applyAlignment="1">
      <alignment horizontal="center" vertical="center" wrapText="1"/>
    </xf>
    <xf numFmtId="0" fontId="28" fillId="6" borderId="43" xfId="0" applyFont="1" applyFill="1" applyBorder="1" applyAlignment="1">
      <alignment horizontal="center" vertical="center" wrapText="1"/>
    </xf>
    <xf numFmtId="179" fontId="15" fillId="0" borderId="0" xfId="0" applyNumberFormat="1" applyFont="1" applyFill="1" applyBorder="1" applyAlignment="1" applyProtection="1">
      <alignment horizontal="center" vertical="center"/>
    </xf>
    <xf numFmtId="0" fontId="28" fillId="6" borderId="40" xfId="0" applyFont="1" applyFill="1" applyBorder="1" applyAlignment="1">
      <alignment horizontal="center" vertical="center" wrapText="1"/>
    </xf>
    <xf numFmtId="0" fontId="28" fillId="6" borderId="11" xfId="0" applyFont="1" applyFill="1" applyBorder="1" applyAlignment="1">
      <alignment horizontal="center" vertical="center" wrapText="1"/>
    </xf>
    <xf numFmtId="0" fontId="28" fillId="6" borderId="39" xfId="0" applyFont="1" applyFill="1" applyBorder="1" applyAlignment="1">
      <alignment horizontal="center" vertical="center" wrapText="1"/>
    </xf>
    <xf numFmtId="0" fontId="28" fillId="6" borderId="47" xfId="0" applyFont="1" applyFill="1" applyBorder="1" applyAlignment="1">
      <alignment horizontal="center" vertical="center" wrapText="1"/>
    </xf>
    <xf numFmtId="0" fontId="28" fillId="6" borderId="0" xfId="0" applyFont="1" applyFill="1" applyBorder="1" applyAlignment="1">
      <alignment horizontal="center" vertical="center" wrapText="1"/>
    </xf>
    <xf numFmtId="0" fontId="28" fillId="6" borderId="48" xfId="0" applyFont="1" applyFill="1" applyBorder="1" applyAlignment="1">
      <alignment horizontal="center" vertical="center" wrapText="1"/>
    </xf>
    <xf numFmtId="0" fontId="15" fillId="0" borderId="40" xfId="0" applyFont="1" applyFill="1" applyBorder="1" applyAlignment="1" applyProtection="1">
      <alignment horizontal="center" vertical="center"/>
    </xf>
    <xf numFmtId="0" fontId="15" fillId="0" borderId="47"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49" xfId="0" applyFont="1" applyFill="1" applyBorder="1" applyAlignment="1" applyProtection="1">
      <alignment horizontal="center" vertical="center"/>
    </xf>
    <xf numFmtId="0" fontId="15" fillId="0" borderId="34" xfId="0" applyFont="1" applyFill="1" applyBorder="1" applyAlignment="1" applyProtection="1">
      <alignment horizontal="center" vertical="center"/>
    </xf>
    <xf numFmtId="0" fontId="15" fillId="0" borderId="11"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34" xfId="0" applyFont="1" applyFill="1" applyBorder="1" applyAlignment="1" applyProtection="1">
      <alignment horizontal="center" vertical="center"/>
      <protection locked="0"/>
    </xf>
    <xf numFmtId="0" fontId="15" fillId="0" borderId="41" xfId="0" applyFont="1" applyFill="1" applyBorder="1" applyAlignment="1" applyProtection="1">
      <alignment horizontal="center" vertical="center"/>
    </xf>
    <xf numFmtId="0" fontId="13" fillId="0" borderId="0" xfId="0" applyFont="1" applyFill="1" applyAlignment="1">
      <alignment horizontal="center" vertical="center"/>
    </xf>
    <xf numFmtId="0" fontId="13" fillId="0" borderId="34" xfId="0" applyFont="1" applyFill="1" applyBorder="1" applyAlignment="1">
      <alignment horizontal="center" vertical="center"/>
    </xf>
    <xf numFmtId="0" fontId="24" fillId="0" borderId="0" xfId="0" applyFont="1" applyFill="1" applyAlignment="1">
      <alignment horizontal="center" vertical="top" wrapText="1"/>
    </xf>
    <xf numFmtId="0" fontId="28" fillId="6" borderId="49" xfId="0" applyFont="1" applyFill="1" applyBorder="1" applyAlignment="1">
      <alignment horizontal="center" vertical="center" wrapText="1"/>
    </xf>
    <xf numFmtId="0" fontId="28" fillId="6" borderId="34" xfId="0" applyFont="1" applyFill="1" applyBorder="1" applyAlignment="1">
      <alignment horizontal="center" vertical="center" wrapText="1"/>
    </xf>
    <xf numFmtId="0" fontId="28" fillId="6" borderId="50" xfId="0" applyFont="1" applyFill="1" applyBorder="1" applyAlignment="1">
      <alignment horizontal="center" vertical="center" wrapText="1"/>
    </xf>
    <xf numFmtId="179" fontId="15" fillId="0" borderId="47" xfId="0" applyNumberFormat="1" applyFont="1" applyFill="1" applyBorder="1" applyAlignment="1" applyProtection="1">
      <alignment horizontal="center" vertical="center"/>
    </xf>
    <xf numFmtId="0" fontId="28" fillId="6" borderId="40" xfId="0" applyFont="1" applyFill="1" applyBorder="1" applyAlignment="1" applyProtection="1">
      <alignment horizontal="center" vertical="center" wrapText="1"/>
    </xf>
    <xf numFmtId="0" fontId="28" fillId="6" borderId="11" xfId="0" applyFont="1" applyFill="1" applyBorder="1" applyAlignment="1" applyProtection="1">
      <alignment horizontal="center" vertical="center" wrapText="1"/>
    </xf>
    <xf numFmtId="0" fontId="28" fillId="6" borderId="39" xfId="0" applyFont="1" applyFill="1" applyBorder="1" applyAlignment="1" applyProtection="1">
      <alignment horizontal="center" vertical="center" wrapText="1"/>
    </xf>
    <xf numFmtId="0" fontId="28" fillId="6" borderId="49" xfId="0" applyFont="1" applyFill="1" applyBorder="1" applyAlignment="1" applyProtection="1">
      <alignment horizontal="center" vertical="center" wrapText="1"/>
    </xf>
    <xf numFmtId="0" fontId="28" fillId="6" borderId="34" xfId="0" applyFont="1" applyFill="1" applyBorder="1" applyAlignment="1" applyProtection="1">
      <alignment horizontal="center" vertical="center" wrapText="1"/>
    </xf>
    <xf numFmtId="0" fontId="28" fillId="6" borderId="50" xfId="0" applyFont="1" applyFill="1" applyBorder="1" applyAlignment="1" applyProtection="1">
      <alignment horizontal="center" vertical="center" wrapText="1"/>
    </xf>
    <xf numFmtId="0" fontId="15" fillId="0" borderId="40" xfId="0" applyFont="1" applyFill="1" applyBorder="1" applyAlignment="1" applyProtection="1">
      <alignment horizontal="left" vertical="center"/>
      <protection locked="0"/>
    </xf>
    <xf numFmtId="0" fontId="15" fillId="0" borderId="11" xfId="0" applyFont="1" applyFill="1" applyBorder="1" applyAlignment="1" applyProtection="1">
      <alignment horizontal="left" vertical="center"/>
      <protection locked="0"/>
    </xf>
    <xf numFmtId="0" fontId="15" fillId="0" borderId="39" xfId="0" applyFont="1" applyFill="1" applyBorder="1" applyAlignment="1" applyProtection="1">
      <alignment horizontal="left" vertical="center"/>
      <protection locked="0"/>
    </xf>
    <xf numFmtId="0" fontId="15" fillId="0" borderId="49" xfId="0" applyFont="1" applyFill="1" applyBorder="1" applyAlignment="1" applyProtection="1">
      <alignment horizontal="left" vertical="center"/>
      <protection locked="0"/>
    </xf>
    <xf numFmtId="0" fontId="15" fillId="0" borderId="34"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5" fillId="0" borderId="48" xfId="0" applyFont="1" applyFill="1" applyBorder="1" applyAlignment="1" applyProtection="1">
      <alignment horizontal="left" vertical="center"/>
      <protection locked="0"/>
    </xf>
    <xf numFmtId="0" fontId="15" fillId="0" borderId="43" xfId="0" applyFont="1" applyFill="1" applyBorder="1" applyAlignment="1" applyProtection="1">
      <alignment horizontal="center" vertical="center"/>
    </xf>
    <xf numFmtId="0" fontId="15" fillId="0" borderId="44"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179" fontId="15" fillId="0" borderId="43" xfId="0" applyNumberFormat="1" applyFont="1" applyFill="1" applyBorder="1" applyAlignment="1" applyProtection="1">
      <alignment horizontal="center" vertical="center"/>
    </xf>
    <xf numFmtId="179" fontId="15" fillId="0" borderId="44" xfId="0" applyNumberFormat="1" applyFont="1" applyFill="1" applyBorder="1" applyAlignment="1" applyProtection="1">
      <alignment horizontal="center" vertical="center"/>
    </xf>
    <xf numFmtId="179" fontId="15" fillId="0" borderId="13" xfId="0" applyNumberFormat="1" applyFont="1" applyFill="1" applyBorder="1" applyAlignment="1" applyProtection="1">
      <alignment horizontal="center" vertical="center"/>
    </xf>
    <xf numFmtId="0" fontId="28" fillId="6" borderId="40" xfId="0" applyFont="1" applyFill="1" applyBorder="1" applyAlignment="1">
      <alignment horizontal="left" vertical="center"/>
    </xf>
    <xf numFmtId="0" fontId="15" fillId="6" borderId="11" xfId="0" applyFont="1" applyFill="1" applyBorder="1" applyAlignment="1">
      <alignment horizontal="left" vertical="center"/>
    </xf>
    <xf numFmtId="0" fontId="15" fillId="6" borderId="39" xfId="0" applyFont="1" applyFill="1" applyBorder="1" applyAlignment="1">
      <alignment horizontal="left" vertical="center"/>
    </xf>
    <xf numFmtId="0" fontId="15" fillId="6" borderId="49" xfId="0" applyFont="1" applyFill="1" applyBorder="1" applyAlignment="1">
      <alignment horizontal="left" vertical="center"/>
    </xf>
    <xf numFmtId="0" fontId="15" fillId="6" borderId="34" xfId="0" applyFont="1" applyFill="1" applyBorder="1" applyAlignment="1">
      <alignment horizontal="left" vertical="center"/>
    </xf>
    <xf numFmtId="0" fontId="15" fillId="6" borderId="50" xfId="0" applyFont="1" applyFill="1" applyBorder="1" applyAlignment="1">
      <alignment horizontal="left" vertical="center"/>
    </xf>
    <xf numFmtId="0" fontId="11" fillId="7" borderId="40" xfId="0" applyFont="1" applyFill="1" applyBorder="1" applyAlignment="1">
      <alignment horizontal="center" vertical="center" wrapText="1"/>
    </xf>
    <xf numFmtId="0" fontId="11" fillId="7" borderId="11" xfId="0" applyFont="1" applyFill="1" applyBorder="1" applyAlignment="1">
      <alignment horizontal="center" vertical="center"/>
    </xf>
    <xf numFmtId="0" fontId="11" fillId="7" borderId="39" xfId="0" applyFont="1" applyFill="1" applyBorder="1" applyAlignment="1">
      <alignment horizontal="center" vertical="center"/>
    </xf>
    <xf numFmtId="0" fontId="11" fillId="7" borderId="47" xfId="0" applyFont="1" applyFill="1" applyBorder="1" applyAlignment="1">
      <alignment horizontal="center" vertical="center"/>
    </xf>
    <xf numFmtId="0" fontId="11" fillId="7" borderId="0" xfId="0" applyFont="1" applyFill="1" applyBorder="1" applyAlignment="1">
      <alignment horizontal="center" vertical="center"/>
    </xf>
    <xf numFmtId="0" fontId="11" fillId="7" borderId="48" xfId="0" applyFont="1" applyFill="1" applyBorder="1" applyAlignment="1">
      <alignment horizontal="center" vertical="center"/>
    </xf>
    <xf numFmtId="0" fontId="11" fillId="7" borderId="49" xfId="0" applyFont="1" applyFill="1" applyBorder="1" applyAlignment="1">
      <alignment horizontal="center" vertical="center"/>
    </xf>
    <xf numFmtId="0" fontId="11" fillId="7" borderId="34" xfId="0" applyFont="1" applyFill="1" applyBorder="1" applyAlignment="1">
      <alignment horizontal="center" vertical="center"/>
    </xf>
    <xf numFmtId="0" fontId="11" fillId="7" borderId="50"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50" xfId="0" applyFont="1" applyFill="1" applyBorder="1" applyAlignment="1">
      <alignment horizontal="center" vertical="center"/>
    </xf>
    <xf numFmtId="0" fontId="15" fillId="0" borderId="47"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48" xfId="0" applyFont="1" applyFill="1" applyBorder="1" applyAlignment="1">
      <alignment horizontal="center" vertical="center"/>
    </xf>
    <xf numFmtId="0" fontId="15" fillId="0" borderId="50" xfId="0" applyFont="1" applyFill="1" applyBorder="1" applyAlignment="1" applyProtection="1">
      <alignment horizontal="left" vertical="center"/>
      <protection locked="0"/>
    </xf>
    <xf numFmtId="0" fontId="15" fillId="0" borderId="43" xfId="0" applyFont="1" applyFill="1" applyBorder="1" applyAlignment="1" applyProtection="1">
      <alignment horizontal="left" vertical="center"/>
      <protection locked="0"/>
    </xf>
    <xf numFmtId="0" fontId="15" fillId="0" borderId="44" xfId="0" applyFont="1" applyFill="1" applyBorder="1" applyAlignment="1" applyProtection="1">
      <alignment horizontal="left" vertical="center"/>
      <protection locked="0"/>
    </xf>
    <xf numFmtId="0" fontId="15" fillId="0" borderId="13" xfId="0" applyFont="1" applyFill="1" applyBorder="1" applyAlignment="1" applyProtection="1">
      <alignment horizontal="left" vertical="center"/>
      <protection locked="0"/>
    </xf>
    <xf numFmtId="0" fontId="15" fillId="0" borderId="12" xfId="0" applyFont="1" applyFill="1" applyBorder="1" applyAlignment="1" applyProtection="1">
      <alignment horizontal="center" vertical="top" wrapText="1"/>
      <protection locked="0"/>
    </xf>
    <xf numFmtId="0" fontId="28" fillId="0" borderId="40" xfId="0" applyFont="1" applyFill="1" applyBorder="1" applyAlignment="1" applyProtection="1">
      <alignment horizontal="center" vertical="center" wrapText="1"/>
      <protection locked="0"/>
    </xf>
    <xf numFmtId="0" fontId="28" fillId="0" borderId="11" xfId="0" applyFont="1" applyFill="1" applyBorder="1" applyAlignment="1" applyProtection="1">
      <alignment horizontal="center" vertical="center" wrapText="1"/>
      <protection locked="0"/>
    </xf>
    <xf numFmtId="0" fontId="28" fillId="0" borderId="39" xfId="0" applyFont="1" applyFill="1" applyBorder="1" applyAlignment="1" applyProtection="1">
      <alignment horizontal="center" vertical="center" wrapText="1"/>
      <protection locked="0"/>
    </xf>
    <xf numFmtId="0" fontId="28" fillId="0" borderId="47" xfId="0" applyFont="1" applyFill="1" applyBorder="1" applyAlignment="1" applyProtection="1">
      <alignment horizontal="center" vertical="center" wrapText="1"/>
      <protection locked="0"/>
    </xf>
    <xf numFmtId="0" fontId="28" fillId="0" borderId="0" xfId="0" applyFont="1" applyFill="1" applyBorder="1" applyAlignment="1" applyProtection="1">
      <alignment horizontal="center" vertical="center" wrapText="1"/>
      <protection locked="0"/>
    </xf>
    <xf numFmtId="0" fontId="28" fillId="0" borderId="48" xfId="0" applyFont="1" applyFill="1" applyBorder="1" applyAlignment="1" applyProtection="1">
      <alignment horizontal="center" vertical="center" wrapText="1"/>
      <protection locked="0"/>
    </xf>
    <xf numFmtId="0" fontId="28" fillId="0" borderId="49" xfId="0" applyFont="1" applyFill="1" applyBorder="1" applyAlignment="1" applyProtection="1">
      <alignment horizontal="center" vertical="center" wrapText="1"/>
      <protection locked="0"/>
    </xf>
    <xf numFmtId="0" fontId="28" fillId="0" borderId="34" xfId="0" applyFont="1" applyFill="1" applyBorder="1" applyAlignment="1" applyProtection="1">
      <alignment horizontal="center" vertical="center" wrapText="1"/>
      <protection locked="0"/>
    </xf>
    <xf numFmtId="0" fontId="28" fillId="0" borderId="50" xfId="0" applyFont="1" applyFill="1" applyBorder="1" applyAlignment="1" applyProtection="1">
      <alignment horizontal="center" vertical="center" wrapText="1"/>
      <protection locked="0"/>
    </xf>
    <xf numFmtId="179" fontId="15" fillId="0" borderId="43" xfId="0" applyNumberFormat="1" applyFont="1" applyFill="1" applyBorder="1" applyAlignment="1" applyProtection="1">
      <alignment horizontal="center" vertical="center"/>
      <protection locked="0"/>
    </xf>
    <xf numFmtId="179" fontId="15" fillId="0" borderId="44" xfId="0" applyNumberFormat="1" applyFont="1" applyFill="1" applyBorder="1" applyAlignment="1" applyProtection="1">
      <alignment horizontal="center" vertical="center"/>
      <protection locked="0"/>
    </xf>
    <xf numFmtId="179" fontId="15" fillId="0" borderId="17" xfId="0" applyNumberFormat="1" applyFont="1" applyFill="1" applyBorder="1" applyAlignment="1" applyProtection="1">
      <alignment horizontal="center" vertical="center"/>
      <protection locked="0"/>
    </xf>
    <xf numFmtId="179" fontId="15" fillId="0" borderId="101" xfId="0" applyNumberFormat="1" applyFont="1" applyFill="1" applyBorder="1" applyAlignment="1" applyProtection="1">
      <alignment horizontal="center" vertical="center"/>
      <protection locked="0"/>
    </xf>
    <xf numFmtId="0" fontId="15" fillId="0" borderId="101" xfId="0" applyFont="1" applyFill="1" applyBorder="1" applyAlignment="1" applyProtection="1">
      <alignment horizontal="center" vertical="center"/>
    </xf>
    <xf numFmtId="0" fontId="28" fillId="6" borderId="44"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38" fillId="6" borderId="43" xfId="0" applyFont="1" applyFill="1" applyBorder="1" applyAlignment="1">
      <alignment horizontal="center" vertical="center" wrapText="1"/>
    </xf>
    <xf numFmtId="0" fontId="38" fillId="6" borderId="44" xfId="0" applyFont="1" applyFill="1" applyBorder="1" applyAlignment="1">
      <alignment horizontal="center" vertical="center" wrapText="1"/>
    </xf>
    <xf numFmtId="0" fontId="38" fillId="6" borderId="13"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49"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5" fillId="0" borderId="11" xfId="0" applyFont="1" applyFill="1" applyBorder="1" applyAlignment="1" applyProtection="1">
      <alignment horizontal="center" vertical="center" wrapText="1"/>
      <protection locked="0"/>
    </xf>
    <xf numFmtId="0" fontId="15" fillId="0" borderId="34" xfId="0" applyFont="1" applyFill="1" applyBorder="1" applyAlignment="1" applyProtection="1">
      <alignment horizontal="center" vertical="center" wrapText="1"/>
      <protection locked="0"/>
    </xf>
    <xf numFmtId="0" fontId="28" fillId="0" borderId="11" xfId="0" applyFont="1" applyFill="1" applyBorder="1" applyAlignment="1">
      <alignment horizontal="center" vertical="center" wrapText="1"/>
    </xf>
    <xf numFmtId="0" fontId="28" fillId="0" borderId="34" xfId="0" applyFont="1" applyFill="1" applyBorder="1" applyAlignment="1">
      <alignment horizontal="center" vertical="center" wrapText="1"/>
    </xf>
    <xf numFmtId="182" fontId="0" fillId="0" borderId="12" xfId="0" applyNumberFormat="1" applyBorder="1" applyAlignment="1">
      <alignment horizontal="center" vertical="center"/>
    </xf>
    <xf numFmtId="0" fontId="0" fillId="0" borderId="12" xfId="0" applyBorder="1" applyAlignment="1">
      <alignment horizontal="center" vertical="center"/>
    </xf>
    <xf numFmtId="0" fontId="0" fillId="0" borderId="40" xfId="0" applyBorder="1" applyAlignment="1">
      <alignment horizontal="left" vertical="top"/>
    </xf>
    <xf numFmtId="0" fontId="0" fillId="0" borderId="11" xfId="0" applyBorder="1" applyAlignment="1">
      <alignment horizontal="left" vertical="top"/>
    </xf>
    <xf numFmtId="0" fontId="0" fillId="0" borderId="39" xfId="0" applyBorder="1" applyAlignment="1">
      <alignment horizontal="left" vertical="top"/>
    </xf>
    <xf numFmtId="0" fontId="0" fillId="0" borderId="47" xfId="0" applyBorder="1" applyAlignment="1">
      <alignment horizontal="left" vertical="top"/>
    </xf>
    <xf numFmtId="0" fontId="0" fillId="0" borderId="0" xfId="0" applyBorder="1" applyAlignment="1">
      <alignment horizontal="left" vertical="top"/>
    </xf>
    <xf numFmtId="0" fontId="0" fillId="0" borderId="48" xfId="0" applyBorder="1" applyAlignment="1">
      <alignment horizontal="left" vertical="top"/>
    </xf>
    <xf numFmtId="0" fontId="0" fillId="0" borderId="49" xfId="0" applyBorder="1" applyAlignment="1">
      <alignment horizontal="left" vertical="top"/>
    </xf>
    <xf numFmtId="0" fontId="0" fillId="0" borderId="34" xfId="0" applyBorder="1" applyAlignment="1">
      <alignment horizontal="left" vertical="top"/>
    </xf>
    <xf numFmtId="0" fontId="0" fillId="0" borderId="50" xfId="0" applyBorder="1" applyAlignment="1">
      <alignment horizontal="left" vertical="top"/>
    </xf>
    <xf numFmtId="0" fontId="0" fillId="5" borderId="12" xfId="0" applyFill="1"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13" xfId="0" applyBorder="1" applyAlignment="1">
      <alignment horizontal="left" vertical="center"/>
    </xf>
    <xf numFmtId="0" fontId="26" fillId="5" borderId="41" xfId="0" applyFont="1" applyFill="1" applyBorder="1" applyAlignment="1">
      <alignment horizontal="center" vertical="center" wrapText="1"/>
    </xf>
    <xf numFmtId="0" fontId="26" fillId="5" borderId="33" xfId="0" applyFont="1" applyFill="1" applyBorder="1" applyAlignment="1">
      <alignment horizontal="center" vertical="center" wrapText="1"/>
    </xf>
    <xf numFmtId="0" fontId="26" fillId="5" borderId="94" xfId="0" applyFont="1" applyFill="1" applyBorder="1" applyAlignment="1">
      <alignment horizontal="center" vertical="center" wrapText="1"/>
    </xf>
    <xf numFmtId="0" fontId="26" fillId="5" borderId="12" xfId="0" applyFont="1" applyFill="1" applyBorder="1" applyAlignment="1">
      <alignment horizontal="center" vertical="center"/>
    </xf>
    <xf numFmtId="0" fontId="36" fillId="5" borderId="12" xfId="0" applyFont="1" applyFill="1" applyBorder="1" applyAlignment="1">
      <alignment horizontal="center" vertical="center" wrapText="1"/>
    </xf>
    <xf numFmtId="0" fontId="12" fillId="5" borderId="12" xfId="0" applyFont="1" applyFill="1" applyBorder="1" applyAlignment="1">
      <alignment horizontal="center" vertical="center"/>
    </xf>
    <xf numFmtId="0" fontId="12" fillId="5" borderId="12" xfId="0" applyFont="1" applyFill="1" applyBorder="1" applyAlignment="1">
      <alignment horizontal="center" vertical="center" wrapText="1"/>
    </xf>
    <xf numFmtId="0" fontId="10" fillId="5" borderId="12" xfId="0" applyFont="1" applyFill="1" applyBorder="1" applyAlignment="1">
      <alignment horizontal="center" vertical="center"/>
    </xf>
    <xf numFmtId="0" fontId="40" fillId="0" borderId="0" xfId="0" applyFont="1" applyAlignment="1">
      <alignment horizontal="center" vertical="center"/>
    </xf>
    <xf numFmtId="0" fontId="9" fillId="0" borderId="0" xfId="0" applyFont="1" applyAlignment="1">
      <alignment horizontal="center" vertical="center"/>
    </xf>
    <xf numFmtId="0" fontId="12" fillId="5" borderId="12" xfId="0" applyFont="1" applyFill="1" applyBorder="1" applyAlignment="1">
      <alignment horizontal="center" vertical="center" shrinkToFit="1"/>
    </xf>
    <xf numFmtId="0" fontId="31" fillId="0" borderId="40" xfId="0" applyFont="1" applyBorder="1" applyAlignment="1">
      <alignment horizontal="left" vertical="top" wrapText="1"/>
    </xf>
    <xf numFmtId="0" fontId="14" fillId="0" borderId="11" xfId="0" applyFont="1" applyBorder="1" applyAlignment="1">
      <alignment horizontal="left" vertical="top"/>
    </xf>
    <xf numFmtId="0" fontId="14" fillId="0" borderId="39" xfId="0" applyFont="1" applyBorder="1" applyAlignment="1">
      <alignment horizontal="left" vertical="top"/>
    </xf>
    <xf numFmtId="0" fontId="14" fillId="0" borderId="47" xfId="0" applyFont="1" applyBorder="1" applyAlignment="1">
      <alignment horizontal="left" vertical="top"/>
    </xf>
    <xf numFmtId="0" fontId="14" fillId="0" borderId="0" xfId="0" applyFont="1" applyBorder="1" applyAlignment="1">
      <alignment horizontal="left" vertical="top"/>
    </xf>
    <xf numFmtId="0" fontId="14" fillId="0" borderId="48" xfId="0" applyFont="1" applyBorder="1" applyAlignment="1">
      <alignment horizontal="left" vertical="top"/>
    </xf>
    <xf numFmtId="0" fontId="14" fillId="0" borderId="49" xfId="0" applyFont="1" applyBorder="1" applyAlignment="1">
      <alignment horizontal="left" vertical="top"/>
    </xf>
    <xf numFmtId="0" fontId="14" fillId="0" borderId="34" xfId="0" applyFont="1" applyBorder="1" applyAlignment="1">
      <alignment horizontal="left" vertical="top"/>
    </xf>
    <xf numFmtId="0" fontId="14" fillId="0" borderId="50" xfId="0" applyFont="1" applyBorder="1" applyAlignment="1">
      <alignment horizontal="left" vertical="top"/>
    </xf>
    <xf numFmtId="0" fontId="9" fillId="0" borderId="47" xfId="0" applyFont="1" applyBorder="1" applyAlignment="1">
      <alignment horizontal="left" vertical="center"/>
    </xf>
    <xf numFmtId="0" fontId="9" fillId="0" borderId="0" xfId="0" applyFont="1" applyBorder="1" applyAlignment="1">
      <alignment horizontal="left" vertical="center"/>
    </xf>
    <xf numFmtId="0" fontId="9" fillId="0" borderId="48" xfId="0" applyFont="1" applyBorder="1" applyAlignment="1">
      <alignment horizontal="left" vertical="center"/>
    </xf>
    <xf numFmtId="0" fontId="26" fillId="5" borderId="41" xfId="0" applyFont="1" applyFill="1" applyBorder="1" applyAlignment="1">
      <alignment horizontal="center" vertical="center"/>
    </xf>
    <xf numFmtId="0" fontId="26" fillId="5" borderId="33" xfId="0" applyFont="1" applyFill="1" applyBorder="1" applyAlignment="1">
      <alignment horizontal="center" vertical="center"/>
    </xf>
    <xf numFmtId="0" fontId="26" fillId="5" borderId="94" xfId="0" applyFont="1" applyFill="1" applyBorder="1" applyAlignment="1">
      <alignment horizontal="center" vertical="center"/>
    </xf>
  </cellXfs>
  <cellStyles count="6">
    <cellStyle name="桁区切り 2" xfId="5"/>
    <cellStyle name="標準" xfId="0" builtinId="0"/>
    <cellStyle name="標準 2" xfId="1"/>
    <cellStyle name="標準 3" xfId="2"/>
    <cellStyle name="標準 4" xfId="3"/>
    <cellStyle name="標準 5" xfId="4"/>
  </cellStyles>
  <dxfs count="5">
    <dxf>
      <fill>
        <patternFill>
          <bgColor theme="5" tint="0.39994506668294322"/>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12</xdr:col>
      <xdr:colOff>131414</xdr:colOff>
      <xdr:row>0</xdr:row>
      <xdr:rowOff>100851</xdr:rowOff>
    </xdr:from>
    <xdr:to>
      <xdr:col>25</xdr:col>
      <xdr:colOff>538414</xdr:colOff>
      <xdr:row>32</xdr:row>
      <xdr:rowOff>144075</xdr:rowOff>
    </xdr:to>
    <xdr:pic>
      <xdr:nvPicPr>
        <xdr:cNvPr id="2" name="図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541" r="24700" b="9667"/>
        <a:stretch/>
      </xdr:blipFill>
      <xdr:spPr>
        <a:xfrm>
          <a:off x="6913214" y="100851"/>
          <a:ext cx="9322400" cy="7453674"/>
        </a:xfrm>
        <a:prstGeom prst="rect">
          <a:avLst/>
        </a:prstGeom>
      </xdr:spPr>
    </xdr:pic>
    <xdr:clientData/>
  </xdr:twoCellAnchor>
  <xdr:twoCellAnchor>
    <xdr:from>
      <xdr:col>18</xdr:col>
      <xdr:colOff>533400</xdr:colOff>
      <xdr:row>29</xdr:row>
      <xdr:rowOff>228600</xdr:rowOff>
    </xdr:from>
    <xdr:to>
      <xdr:col>22</xdr:col>
      <xdr:colOff>361950</xdr:colOff>
      <xdr:row>33</xdr:row>
      <xdr:rowOff>47625</xdr:rowOff>
    </xdr:to>
    <xdr:sp macro="" textlink="">
      <xdr:nvSpPr>
        <xdr:cNvPr id="3" name="テキスト ボックス 2"/>
        <xdr:cNvSpPr txBox="1"/>
      </xdr:nvSpPr>
      <xdr:spPr>
        <a:xfrm>
          <a:off x="10525125" y="6810375"/>
          <a:ext cx="2343150"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押印不要です。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62</xdr:col>
      <xdr:colOff>65688</xdr:colOff>
      <xdr:row>4</xdr:row>
      <xdr:rowOff>36270</xdr:rowOff>
    </xdr:from>
    <xdr:to>
      <xdr:col>69</xdr:col>
      <xdr:colOff>45209</xdr:colOff>
      <xdr:row>10</xdr:row>
      <xdr:rowOff>157655</xdr:rowOff>
    </xdr:to>
    <xdr:grpSp>
      <xdr:nvGrpSpPr>
        <xdr:cNvPr id="2" name="グループ化 1"/>
        <xdr:cNvGrpSpPr/>
      </xdr:nvGrpSpPr>
      <xdr:grpSpPr>
        <a:xfrm>
          <a:off x="8066688" y="943946"/>
          <a:ext cx="842374" cy="1466091"/>
          <a:chOff x="6169015" y="607770"/>
          <a:chExt cx="851425" cy="1264385"/>
        </a:xfrm>
      </xdr:grpSpPr>
      <xdr:sp macro="" textlink="">
        <xdr:nvSpPr>
          <xdr:cNvPr id="3" name="円/楕円 2"/>
          <xdr:cNvSpPr/>
        </xdr:nvSpPr>
        <xdr:spPr>
          <a:xfrm>
            <a:off x="6314222" y="607770"/>
            <a:ext cx="549590" cy="734786"/>
          </a:xfrm>
          <a:prstGeom prst="ellipse">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フローチャート: 手作業 3"/>
          <xdr:cNvSpPr/>
        </xdr:nvSpPr>
        <xdr:spPr>
          <a:xfrm rot="10800000">
            <a:off x="6169015" y="1338827"/>
            <a:ext cx="851425" cy="533328"/>
          </a:xfrm>
          <a:prstGeom prst="flowChartManualOperation">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47</xdr:col>
      <xdr:colOff>6966</xdr:colOff>
      <xdr:row>4</xdr:row>
      <xdr:rowOff>83156</xdr:rowOff>
    </xdr:from>
    <xdr:to>
      <xdr:col>49</xdr:col>
      <xdr:colOff>97808</xdr:colOff>
      <xdr:row>5</xdr:row>
      <xdr:rowOff>107344</xdr:rowOff>
    </xdr:to>
    <xdr:sp macro="" textlink="">
      <xdr:nvSpPr>
        <xdr:cNvPr id="5" name="大かっこ 4"/>
        <xdr:cNvSpPr/>
      </xdr:nvSpPr>
      <xdr:spPr>
        <a:xfrm>
          <a:off x="5826741" y="988031"/>
          <a:ext cx="338492" cy="2432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57</xdr:col>
      <xdr:colOff>6966</xdr:colOff>
      <xdr:row>4</xdr:row>
      <xdr:rowOff>83156</xdr:rowOff>
    </xdr:from>
    <xdr:to>
      <xdr:col>59</xdr:col>
      <xdr:colOff>97808</xdr:colOff>
      <xdr:row>5</xdr:row>
      <xdr:rowOff>107344</xdr:rowOff>
    </xdr:to>
    <xdr:sp macro="" textlink="">
      <xdr:nvSpPr>
        <xdr:cNvPr id="10" name="大かっこ 9"/>
        <xdr:cNvSpPr/>
      </xdr:nvSpPr>
      <xdr:spPr>
        <a:xfrm>
          <a:off x="5826741" y="1016606"/>
          <a:ext cx="338492" cy="2146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167837</xdr:colOff>
          <xdr:row>32</xdr:row>
          <xdr:rowOff>72588</xdr:rowOff>
        </xdr:from>
        <xdr:to>
          <xdr:col>5</xdr:col>
          <xdr:colOff>525517</xdr:colOff>
          <xdr:row>37</xdr:row>
          <xdr:rowOff>272613</xdr:rowOff>
        </xdr:to>
        <xdr:grpSp>
          <xdr:nvGrpSpPr>
            <xdr:cNvPr id="2" name="グループ化 1"/>
            <xdr:cNvGrpSpPr/>
          </xdr:nvGrpSpPr>
          <xdr:grpSpPr>
            <a:xfrm>
              <a:off x="4387412" y="6340038"/>
              <a:ext cx="357680" cy="1962150"/>
              <a:chOff x="3511448" y="6917446"/>
              <a:chExt cx="340596" cy="1973653"/>
            </a:xfrm>
          </xdr:grpSpPr>
          <xdr:sp macro="" textlink="">
            <xdr:nvSpPr>
              <xdr:cNvPr id="28673" name="Check Box 1" hidden="1">
                <a:extLst>
                  <a:ext uri="{63B3BB69-23CF-44E3-9099-C40C66FF867C}">
                    <a14:compatExt spid="_x0000_s28673"/>
                  </a:ext>
                </a:extLst>
              </xdr:cNvPr>
              <xdr:cNvSpPr/>
            </xdr:nvSpPr>
            <xdr:spPr bwMode="auto">
              <a:xfrm>
                <a:off x="3511448" y="6917446"/>
                <a:ext cx="321556"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74" name="Check Box 2" hidden="1">
                <a:extLst>
                  <a:ext uri="{63B3BB69-23CF-44E3-9099-C40C66FF867C}">
                    <a14:compatExt spid="_x0000_s28674"/>
                  </a:ext>
                </a:extLst>
              </xdr:cNvPr>
              <xdr:cNvSpPr/>
            </xdr:nvSpPr>
            <xdr:spPr bwMode="auto">
              <a:xfrm>
                <a:off x="3520966" y="7262649"/>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75" name="Check Box 3" hidden="1">
                <a:extLst>
                  <a:ext uri="{63B3BB69-23CF-44E3-9099-C40C66FF867C}">
                    <a14:compatExt spid="_x0000_s28675"/>
                  </a:ext>
                </a:extLst>
              </xdr:cNvPr>
              <xdr:cNvSpPr/>
            </xdr:nvSpPr>
            <xdr:spPr bwMode="auto">
              <a:xfrm>
                <a:off x="3520966" y="7607848"/>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76" name="Check Box 4" hidden="1">
                <a:extLst>
                  <a:ext uri="{63B3BB69-23CF-44E3-9099-C40C66FF867C}">
                    <a14:compatExt spid="_x0000_s28676"/>
                  </a:ext>
                </a:extLst>
              </xdr:cNvPr>
              <xdr:cNvSpPr/>
            </xdr:nvSpPr>
            <xdr:spPr bwMode="auto">
              <a:xfrm>
                <a:off x="3520966" y="7943523"/>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77" name="Check Box 5" hidden="1">
                <a:extLst>
                  <a:ext uri="{63B3BB69-23CF-44E3-9099-C40C66FF867C}">
                    <a14:compatExt spid="_x0000_s28677"/>
                  </a:ext>
                </a:extLst>
              </xdr:cNvPr>
              <xdr:cNvSpPr/>
            </xdr:nvSpPr>
            <xdr:spPr bwMode="auto">
              <a:xfrm>
                <a:off x="3530497" y="8317297"/>
                <a:ext cx="321547"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78" name="Check Box 6" hidden="1">
                <a:extLst>
                  <a:ext uri="{63B3BB69-23CF-44E3-9099-C40C66FF867C}">
                    <a14:compatExt spid="_x0000_s28678"/>
                  </a:ext>
                </a:extLst>
              </xdr:cNvPr>
              <xdr:cNvSpPr/>
            </xdr:nvSpPr>
            <xdr:spPr bwMode="auto">
              <a:xfrm>
                <a:off x="3520966" y="8700598"/>
                <a:ext cx="321550" cy="1905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148131</xdr:colOff>
          <xdr:row>32</xdr:row>
          <xdr:rowOff>59449</xdr:rowOff>
        </xdr:from>
        <xdr:to>
          <xdr:col>6</xdr:col>
          <xdr:colOff>505811</xdr:colOff>
          <xdr:row>37</xdr:row>
          <xdr:rowOff>259474</xdr:rowOff>
        </xdr:to>
        <xdr:grpSp>
          <xdr:nvGrpSpPr>
            <xdr:cNvPr id="9" name="グループ化 8"/>
            <xdr:cNvGrpSpPr/>
          </xdr:nvGrpSpPr>
          <xdr:grpSpPr>
            <a:xfrm>
              <a:off x="4967781" y="6326899"/>
              <a:ext cx="357680" cy="1962150"/>
              <a:chOff x="3511461" y="6917446"/>
              <a:chExt cx="340575" cy="1973653"/>
            </a:xfrm>
          </xdr:grpSpPr>
          <xdr:sp macro="" textlink="">
            <xdr:nvSpPr>
              <xdr:cNvPr id="28679" name="Check Box 7" hidden="1">
                <a:extLst>
                  <a:ext uri="{63B3BB69-23CF-44E3-9099-C40C66FF867C}">
                    <a14:compatExt spid="_x0000_s28679"/>
                  </a:ext>
                </a:extLst>
              </xdr:cNvPr>
              <xdr:cNvSpPr/>
            </xdr:nvSpPr>
            <xdr:spPr bwMode="auto">
              <a:xfrm>
                <a:off x="3511461" y="6917446"/>
                <a:ext cx="321556"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0" name="Check Box 8" hidden="1">
                <a:extLst>
                  <a:ext uri="{63B3BB69-23CF-44E3-9099-C40C66FF867C}">
                    <a14:compatExt spid="_x0000_s28680"/>
                  </a:ext>
                </a:extLst>
              </xdr:cNvPr>
              <xdr:cNvSpPr/>
            </xdr:nvSpPr>
            <xdr:spPr bwMode="auto">
              <a:xfrm>
                <a:off x="3520966" y="7262649"/>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1" name="Check Box 9" hidden="1">
                <a:extLst>
                  <a:ext uri="{63B3BB69-23CF-44E3-9099-C40C66FF867C}">
                    <a14:compatExt spid="_x0000_s28681"/>
                  </a:ext>
                </a:extLst>
              </xdr:cNvPr>
              <xdr:cNvSpPr/>
            </xdr:nvSpPr>
            <xdr:spPr bwMode="auto">
              <a:xfrm>
                <a:off x="3520966" y="7607848"/>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2" name="Check Box 10" hidden="1">
                <a:extLst>
                  <a:ext uri="{63B3BB69-23CF-44E3-9099-C40C66FF867C}">
                    <a14:compatExt spid="_x0000_s28682"/>
                  </a:ext>
                </a:extLst>
              </xdr:cNvPr>
              <xdr:cNvSpPr/>
            </xdr:nvSpPr>
            <xdr:spPr bwMode="auto">
              <a:xfrm>
                <a:off x="3520966" y="7943523"/>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3" name="Check Box 11" hidden="1">
                <a:extLst>
                  <a:ext uri="{63B3BB69-23CF-44E3-9099-C40C66FF867C}">
                    <a14:compatExt spid="_x0000_s28683"/>
                  </a:ext>
                </a:extLst>
              </xdr:cNvPr>
              <xdr:cNvSpPr/>
            </xdr:nvSpPr>
            <xdr:spPr bwMode="auto">
              <a:xfrm>
                <a:off x="3530490" y="8317297"/>
                <a:ext cx="321546"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4" name="Check Box 12" hidden="1">
                <a:extLst>
                  <a:ext uri="{63B3BB69-23CF-44E3-9099-C40C66FF867C}">
                    <a14:compatExt spid="_x0000_s28684"/>
                  </a:ext>
                </a:extLst>
              </xdr:cNvPr>
              <xdr:cNvSpPr/>
            </xdr:nvSpPr>
            <xdr:spPr bwMode="auto">
              <a:xfrm>
                <a:off x="3520966" y="8700598"/>
                <a:ext cx="321550" cy="1905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180975</xdr:colOff>
          <xdr:row>32</xdr:row>
          <xdr:rowOff>59449</xdr:rowOff>
        </xdr:from>
        <xdr:to>
          <xdr:col>7</xdr:col>
          <xdr:colOff>538655</xdr:colOff>
          <xdr:row>37</xdr:row>
          <xdr:rowOff>259474</xdr:rowOff>
        </xdr:to>
        <xdr:grpSp>
          <xdr:nvGrpSpPr>
            <xdr:cNvPr id="16" name="グループ化 15"/>
            <xdr:cNvGrpSpPr/>
          </xdr:nvGrpSpPr>
          <xdr:grpSpPr>
            <a:xfrm>
              <a:off x="5600700" y="6326899"/>
              <a:ext cx="357680" cy="1962150"/>
              <a:chOff x="3511447" y="6917446"/>
              <a:chExt cx="340599" cy="1973653"/>
            </a:xfrm>
          </xdr:grpSpPr>
          <xdr:sp macro="" textlink="">
            <xdr:nvSpPr>
              <xdr:cNvPr id="28685" name="Check Box 13" hidden="1">
                <a:extLst>
                  <a:ext uri="{63B3BB69-23CF-44E3-9099-C40C66FF867C}">
                    <a14:compatExt spid="_x0000_s28685"/>
                  </a:ext>
                </a:extLst>
              </xdr:cNvPr>
              <xdr:cNvSpPr/>
            </xdr:nvSpPr>
            <xdr:spPr bwMode="auto">
              <a:xfrm>
                <a:off x="3511447" y="6917446"/>
                <a:ext cx="32155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6" name="Check Box 14" hidden="1">
                <a:extLst>
                  <a:ext uri="{63B3BB69-23CF-44E3-9099-C40C66FF867C}">
                    <a14:compatExt spid="_x0000_s28686"/>
                  </a:ext>
                </a:extLst>
              </xdr:cNvPr>
              <xdr:cNvSpPr/>
            </xdr:nvSpPr>
            <xdr:spPr bwMode="auto">
              <a:xfrm>
                <a:off x="3520966" y="7262649"/>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7" name="Check Box 15" hidden="1">
                <a:extLst>
                  <a:ext uri="{63B3BB69-23CF-44E3-9099-C40C66FF867C}">
                    <a14:compatExt spid="_x0000_s28687"/>
                  </a:ext>
                </a:extLst>
              </xdr:cNvPr>
              <xdr:cNvSpPr/>
            </xdr:nvSpPr>
            <xdr:spPr bwMode="auto">
              <a:xfrm>
                <a:off x="3520966" y="7607848"/>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8" name="Check Box 16" hidden="1">
                <a:extLst>
                  <a:ext uri="{63B3BB69-23CF-44E3-9099-C40C66FF867C}">
                    <a14:compatExt spid="_x0000_s28688"/>
                  </a:ext>
                </a:extLst>
              </xdr:cNvPr>
              <xdr:cNvSpPr/>
            </xdr:nvSpPr>
            <xdr:spPr bwMode="auto">
              <a:xfrm>
                <a:off x="3520966" y="7943523"/>
                <a:ext cx="321550"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89" name="Check Box 17" hidden="1">
                <a:extLst>
                  <a:ext uri="{63B3BB69-23CF-44E3-9099-C40C66FF867C}">
                    <a14:compatExt spid="_x0000_s28689"/>
                  </a:ext>
                </a:extLst>
              </xdr:cNvPr>
              <xdr:cNvSpPr/>
            </xdr:nvSpPr>
            <xdr:spPr bwMode="auto">
              <a:xfrm>
                <a:off x="3530499" y="8317297"/>
                <a:ext cx="321547"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690" name="Check Box 18" hidden="1">
                <a:extLst>
                  <a:ext uri="{63B3BB69-23CF-44E3-9099-C40C66FF867C}">
                    <a14:compatExt spid="_x0000_s28690"/>
                  </a:ext>
                </a:extLst>
              </xdr:cNvPr>
              <xdr:cNvSpPr/>
            </xdr:nvSpPr>
            <xdr:spPr bwMode="auto">
              <a:xfrm>
                <a:off x="3520966" y="8700598"/>
                <a:ext cx="321550" cy="1905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4</xdr:col>
      <xdr:colOff>342978</xdr:colOff>
      <xdr:row>39</xdr:row>
      <xdr:rowOff>40021</xdr:rowOff>
    </xdr:from>
    <xdr:to>
      <xdr:col>9</xdr:col>
      <xdr:colOff>907674</xdr:colOff>
      <xdr:row>41</xdr:row>
      <xdr:rowOff>0</xdr:rowOff>
    </xdr:to>
    <xdr:sp macro="" textlink="">
      <xdr:nvSpPr>
        <xdr:cNvPr id="23" name="テキスト ボックス 22"/>
        <xdr:cNvSpPr txBox="1"/>
      </xdr:nvSpPr>
      <xdr:spPr>
        <a:xfrm>
          <a:off x="3600528" y="8745871"/>
          <a:ext cx="3927021" cy="12649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・調整済（協定書又は同意書を締結している状態）</a:t>
          </a:r>
        </a:p>
        <a:p>
          <a:r>
            <a:rPr kumimoji="1" lang="ja-JP" altLang="en-US" sz="1100"/>
            <a:t>・調整中（連携条件など具体的な内容について調整を行っている状態）</a:t>
          </a:r>
        </a:p>
        <a:p>
          <a:r>
            <a:rPr kumimoji="1" lang="ja-JP" altLang="en-US" sz="1100"/>
            <a:t>・今後調整（具体的な調整ができていない状態（挨拶程度））</a:t>
          </a:r>
        </a:p>
        <a:p>
          <a:r>
            <a:rPr kumimoji="1" lang="ja-JP" altLang="en-US" sz="1100"/>
            <a:t>・未実施（希望する園に対して挨拶を今後行う状態）</a:t>
          </a:r>
        </a:p>
      </xdr:txBody>
    </xdr:sp>
    <xdr:clientData/>
  </xdr:twoCellAnchor>
  <xdr:twoCellAnchor editAs="absolute">
    <xdr:from>
      <xdr:col>2</xdr:col>
      <xdr:colOff>296883</xdr:colOff>
      <xdr:row>39</xdr:row>
      <xdr:rowOff>153763</xdr:rowOff>
    </xdr:from>
    <xdr:to>
      <xdr:col>4</xdr:col>
      <xdr:colOff>34018</xdr:colOff>
      <xdr:row>40</xdr:row>
      <xdr:rowOff>683082</xdr:rowOff>
    </xdr:to>
    <xdr:sp macro="" textlink="">
      <xdr:nvSpPr>
        <xdr:cNvPr id="24" name="テキスト ボックス 23"/>
        <xdr:cNvSpPr txBox="1"/>
      </xdr:nvSpPr>
      <xdr:spPr>
        <a:xfrm>
          <a:off x="1106508" y="8869138"/>
          <a:ext cx="2185060" cy="86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★進捗状況ステータス</a:t>
          </a:r>
          <a:endParaRPr kumimoji="1" lang="en-US" altLang="ja-JP" sz="1100"/>
        </a:p>
        <a:p>
          <a:r>
            <a:rPr kumimoji="1" lang="ja-JP" altLang="en-US" sz="1000"/>
            <a:t>（次の中から選択してください）</a:t>
          </a:r>
        </a:p>
      </xdr:txBody>
    </xdr:sp>
    <xdr:clientData/>
  </xdr:twoCellAnchor>
  <xdr:twoCellAnchor>
    <xdr:from>
      <xdr:col>4</xdr:col>
      <xdr:colOff>85724</xdr:colOff>
      <xdr:row>39</xdr:row>
      <xdr:rowOff>190499</xdr:rowOff>
    </xdr:from>
    <xdr:to>
      <xdr:col>4</xdr:col>
      <xdr:colOff>299357</xdr:colOff>
      <xdr:row>40</xdr:row>
      <xdr:rowOff>673553</xdr:rowOff>
    </xdr:to>
    <xdr:sp macro="" textlink="">
      <xdr:nvSpPr>
        <xdr:cNvPr id="25" name="左中かっこ 24"/>
        <xdr:cNvSpPr/>
      </xdr:nvSpPr>
      <xdr:spPr>
        <a:xfrm>
          <a:off x="3343274" y="8896349"/>
          <a:ext cx="213633" cy="81642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5.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Y30"/>
  <sheetViews>
    <sheetView showGridLines="0" view="pageBreakPreview" zoomScale="85" zoomScaleNormal="70" zoomScaleSheetLayoutView="85" zoomScalePageLayoutView="70" workbookViewId="0">
      <selection sqref="A1:M15"/>
    </sheetView>
  </sheetViews>
  <sheetFormatPr defaultRowHeight="21" customHeight="1"/>
  <cols>
    <col min="1" max="16384" width="9" style="137"/>
  </cols>
  <sheetData>
    <row r="2" spans="1:25" ht="21" customHeight="1">
      <c r="A2" s="137" t="s">
        <v>151</v>
      </c>
    </row>
    <row r="3" spans="1:25" ht="21" customHeight="1">
      <c r="A3" s="136"/>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5" ht="21" customHeight="1">
      <c r="A4" s="136"/>
      <c r="B4" s="136" t="s">
        <v>143</v>
      </c>
      <c r="C4" s="136"/>
      <c r="D4" s="136"/>
      <c r="E4" s="136"/>
      <c r="F4" s="136"/>
      <c r="G4" s="136"/>
      <c r="H4" s="136"/>
      <c r="I4" s="136"/>
      <c r="J4" s="136"/>
      <c r="K4" s="136"/>
      <c r="L4" s="136"/>
      <c r="M4" s="136"/>
      <c r="N4" s="136"/>
      <c r="O4" s="136"/>
      <c r="P4" s="136"/>
      <c r="Q4" s="136"/>
      <c r="R4" s="136"/>
      <c r="S4" s="136"/>
      <c r="T4" s="136"/>
      <c r="U4" s="136"/>
      <c r="V4" s="136"/>
      <c r="W4" s="136"/>
      <c r="X4" s="136"/>
      <c r="Y4" s="136"/>
    </row>
    <row r="5" spans="1:25" ht="21" customHeight="1">
      <c r="A5" s="136"/>
      <c r="B5" s="138" t="s">
        <v>144</v>
      </c>
      <c r="C5" s="136"/>
      <c r="D5" s="136"/>
      <c r="E5" s="136"/>
      <c r="F5" s="136"/>
      <c r="G5" s="136"/>
      <c r="H5" s="136"/>
      <c r="I5" s="136"/>
      <c r="J5" s="136"/>
      <c r="K5" s="136"/>
      <c r="L5" s="136"/>
      <c r="M5" s="136"/>
      <c r="N5" s="136"/>
      <c r="O5" s="136"/>
      <c r="P5" s="136"/>
      <c r="Q5" s="136"/>
      <c r="R5" s="136"/>
      <c r="S5" s="136"/>
      <c r="T5" s="136"/>
      <c r="U5" s="136"/>
      <c r="V5" s="136"/>
      <c r="W5" s="136"/>
      <c r="X5" s="136"/>
      <c r="Y5" s="136"/>
    </row>
    <row r="6" spans="1:25" ht="21" customHeight="1">
      <c r="A6" s="136"/>
      <c r="C6" s="136"/>
      <c r="D6" s="136"/>
      <c r="E6" s="136"/>
      <c r="F6" s="136"/>
      <c r="G6" s="136"/>
      <c r="H6" s="136"/>
      <c r="I6" s="136"/>
      <c r="J6" s="136"/>
      <c r="K6" s="136"/>
      <c r="L6" s="136"/>
      <c r="M6" s="136"/>
      <c r="N6" s="136"/>
      <c r="O6" s="136"/>
      <c r="P6" s="136"/>
      <c r="Q6" s="136"/>
      <c r="R6" s="136"/>
      <c r="S6" s="136"/>
      <c r="T6" s="136"/>
      <c r="U6" s="136"/>
      <c r="V6" s="136"/>
      <c r="W6" s="136"/>
      <c r="X6" s="136"/>
      <c r="Y6" s="136"/>
    </row>
    <row r="7" spans="1:25" ht="21" customHeight="1">
      <c r="A7" s="136"/>
      <c r="B7" s="137" t="s">
        <v>145</v>
      </c>
      <c r="C7" s="136"/>
      <c r="D7" s="136"/>
      <c r="E7" s="136"/>
      <c r="F7" s="136"/>
      <c r="G7" s="136"/>
      <c r="H7" s="136"/>
      <c r="I7" s="136"/>
      <c r="J7" s="136"/>
      <c r="K7" s="136"/>
      <c r="L7" s="136"/>
      <c r="M7" s="136"/>
      <c r="N7" s="136"/>
      <c r="O7" s="136"/>
      <c r="P7" s="136"/>
      <c r="Q7" s="136"/>
      <c r="R7" s="136"/>
      <c r="S7" s="136"/>
      <c r="T7" s="136"/>
      <c r="U7" s="136"/>
      <c r="V7" s="136"/>
      <c r="W7" s="136"/>
      <c r="X7" s="136"/>
      <c r="Y7" s="136"/>
    </row>
    <row r="8" spans="1:25" ht="21" customHeight="1">
      <c r="A8" s="136"/>
      <c r="B8" s="137" t="s">
        <v>146</v>
      </c>
      <c r="C8" s="136"/>
      <c r="D8" s="136"/>
      <c r="E8" s="136"/>
      <c r="F8" s="136"/>
      <c r="G8" s="136"/>
      <c r="H8" s="136"/>
      <c r="I8" s="136"/>
      <c r="J8" s="136"/>
      <c r="K8" s="136"/>
      <c r="L8" s="136"/>
      <c r="M8" s="136"/>
      <c r="N8" s="136"/>
      <c r="O8" s="136"/>
      <c r="P8" s="136"/>
      <c r="Q8" s="136"/>
      <c r="R8" s="136"/>
      <c r="S8" s="136"/>
      <c r="T8" s="136"/>
      <c r="U8" s="136"/>
      <c r="V8" s="136"/>
      <c r="W8" s="136"/>
      <c r="X8" s="136"/>
      <c r="Y8" s="136"/>
    </row>
    <row r="9" spans="1:25" ht="21" customHeight="1">
      <c r="A9" s="136"/>
      <c r="B9" s="136"/>
      <c r="C9" s="136"/>
      <c r="D9" s="136"/>
      <c r="E9" s="136"/>
      <c r="F9" s="136"/>
      <c r="G9" s="136"/>
      <c r="H9" s="136"/>
      <c r="I9" s="136"/>
      <c r="J9" s="136"/>
      <c r="K9" s="136"/>
      <c r="L9" s="136"/>
      <c r="M9" s="136"/>
      <c r="N9" s="136"/>
      <c r="O9" s="136"/>
      <c r="P9" s="136"/>
      <c r="Q9" s="136"/>
      <c r="R9" s="136"/>
      <c r="S9" s="136"/>
      <c r="T9" s="136"/>
      <c r="U9" s="136"/>
      <c r="V9" s="136"/>
      <c r="W9" s="136"/>
      <c r="X9" s="136"/>
      <c r="Y9" s="136"/>
    </row>
    <row r="10" spans="1:25" ht="21" customHeight="1">
      <c r="A10" s="136"/>
      <c r="B10" s="136" t="s">
        <v>147</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row>
    <row r="11" spans="1:25" ht="21" customHeight="1">
      <c r="A11" s="136"/>
      <c r="B11" s="136" t="s">
        <v>148</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row>
    <row r="12" spans="1:25" ht="21" customHeight="1">
      <c r="A12" s="136"/>
      <c r="B12" s="136" t="s">
        <v>149</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row>
    <row r="13" spans="1:25" ht="21" customHeight="1">
      <c r="A13" s="136"/>
      <c r="B13" s="136"/>
      <c r="C13" s="136"/>
      <c r="D13" s="136"/>
      <c r="E13" s="136" t="s">
        <v>150</v>
      </c>
      <c r="F13" s="136"/>
      <c r="G13" s="136"/>
      <c r="H13" s="136"/>
      <c r="I13" s="136"/>
      <c r="J13" s="136"/>
      <c r="K13" s="136"/>
      <c r="L13" s="136"/>
      <c r="M13" s="136"/>
      <c r="N13" s="136"/>
      <c r="O13" s="136"/>
      <c r="P13" s="136"/>
      <c r="Q13" s="136"/>
      <c r="R13" s="136"/>
      <c r="S13" s="136"/>
      <c r="T13" s="136"/>
      <c r="U13" s="136"/>
      <c r="V13" s="136"/>
      <c r="W13" s="136"/>
      <c r="X13" s="136"/>
      <c r="Y13" s="136"/>
    </row>
    <row r="14" spans="1:25" ht="21" customHeight="1">
      <c r="A14" s="136"/>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row>
    <row r="15" spans="1:25" ht="21" customHeight="1">
      <c r="A15" s="136"/>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row>
    <row r="16" spans="1:25" ht="21" customHeight="1">
      <c r="N16" s="136"/>
      <c r="O16" s="136"/>
      <c r="P16" s="136"/>
      <c r="Q16" s="136"/>
      <c r="R16" s="136"/>
      <c r="S16" s="136"/>
      <c r="T16" s="136"/>
      <c r="U16" s="136"/>
      <c r="V16" s="136"/>
      <c r="W16" s="136"/>
      <c r="X16" s="136"/>
      <c r="Y16" s="136"/>
    </row>
    <row r="17" spans="14:25" ht="21" customHeight="1">
      <c r="N17" s="136"/>
      <c r="O17" s="136"/>
      <c r="P17" s="136"/>
      <c r="Q17" s="136"/>
      <c r="R17" s="136"/>
      <c r="S17" s="136"/>
      <c r="T17" s="136"/>
      <c r="U17" s="136"/>
      <c r="V17" s="136"/>
      <c r="W17" s="136"/>
      <c r="X17" s="136"/>
      <c r="Y17" s="136"/>
    </row>
    <row r="18" spans="14:25" ht="21" customHeight="1">
      <c r="N18" s="136"/>
      <c r="O18" s="136"/>
      <c r="P18" s="136"/>
      <c r="Q18" s="136"/>
      <c r="R18" s="136"/>
      <c r="S18" s="136"/>
      <c r="T18" s="136"/>
      <c r="U18" s="136"/>
      <c r="V18" s="136"/>
      <c r="W18" s="136"/>
      <c r="X18" s="136"/>
      <c r="Y18" s="136"/>
    </row>
    <row r="19" spans="14:25" ht="21" customHeight="1">
      <c r="N19" s="136"/>
      <c r="O19" s="136"/>
      <c r="P19" s="136"/>
      <c r="Q19" s="136"/>
      <c r="R19" s="136"/>
      <c r="S19" s="136"/>
      <c r="T19" s="136"/>
      <c r="U19" s="136"/>
      <c r="V19" s="136"/>
      <c r="W19" s="136"/>
      <c r="X19" s="136"/>
      <c r="Y19" s="136"/>
    </row>
    <row r="20" spans="14:25" ht="21" customHeight="1">
      <c r="N20" s="136"/>
      <c r="O20" s="136"/>
      <c r="P20" s="136"/>
      <c r="Q20" s="136"/>
      <c r="R20" s="136"/>
      <c r="S20" s="136"/>
      <c r="T20" s="136"/>
      <c r="U20" s="136"/>
      <c r="V20" s="136"/>
      <c r="W20" s="136"/>
      <c r="X20" s="136"/>
      <c r="Y20" s="136"/>
    </row>
    <row r="21" spans="14:25" ht="21" customHeight="1">
      <c r="N21" s="136"/>
      <c r="O21" s="136"/>
      <c r="P21" s="136"/>
      <c r="Q21" s="136"/>
      <c r="R21" s="136"/>
      <c r="S21" s="136"/>
      <c r="T21" s="136"/>
      <c r="U21" s="136"/>
      <c r="V21" s="136"/>
      <c r="W21" s="136"/>
      <c r="X21" s="136"/>
      <c r="Y21" s="136"/>
    </row>
    <row r="30" spans="14:25" ht="21" customHeight="1">
      <c r="O30" s="139"/>
    </row>
  </sheetData>
  <sheetProtection sheet="1" objects="1" scenarios="1" formatCells="0" selectLockedCells="1" selectUn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110"/>
  <sheetViews>
    <sheetView view="pageBreakPreview" zoomScale="80" zoomScaleNormal="100" zoomScaleSheetLayoutView="80" workbookViewId="0">
      <selection activeCell="A7" sqref="A7"/>
    </sheetView>
  </sheetViews>
  <sheetFormatPr defaultRowHeight="12"/>
  <cols>
    <col min="1" max="1" width="9" style="20" customWidth="1"/>
    <col min="2" max="2" width="13.375" style="20" customWidth="1"/>
    <col min="3" max="3" width="11.75" style="20" customWidth="1"/>
    <col min="4" max="4" width="3.75" style="20" customWidth="1"/>
    <col min="5" max="5" width="1" style="20" customWidth="1"/>
    <col min="6" max="6" width="3.75" style="20" customWidth="1"/>
    <col min="7" max="7" width="1" style="20" customWidth="1"/>
    <col min="8" max="8" width="3.75" style="20" customWidth="1"/>
    <col min="9" max="9" width="1" style="20" customWidth="1"/>
    <col min="10" max="10" width="3.75" style="20" customWidth="1"/>
    <col min="11" max="11" width="5.5" style="21" customWidth="1"/>
    <col min="12" max="12" width="31.375" style="20" customWidth="1"/>
    <col min="13" max="16384" width="9" style="20"/>
  </cols>
  <sheetData>
    <row r="1" spans="1:12" ht="19.5" customHeight="1">
      <c r="A1" s="34" t="s">
        <v>27</v>
      </c>
      <c r="L1" s="22"/>
    </row>
    <row r="2" spans="1:12" ht="13.5" customHeight="1"/>
    <row r="3" spans="1:12" ht="17.25" customHeight="1">
      <c r="A3" s="156"/>
      <c r="B3" s="156"/>
      <c r="C3" s="156"/>
      <c r="D3" s="156"/>
      <c r="E3" s="156"/>
      <c r="F3" s="156"/>
      <c r="G3" s="156"/>
      <c r="H3" s="156"/>
      <c r="I3" s="156"/>
      <c r="J3" s="156"/>
      <c r="K3" s="156"/>
      <c r="L3" s="156"/>
    </row>
    <row r="4" spans="1:12" ht="18" customHeight="1"/>
    <row r="5" spans="1:12" s="21" customFormat="1" ht="18" customHeight="1">
      <c r="A5" s="225" t="s">
        <v>154</v>
      </c>
      <c r="B5" s="225"/>
      <c r="C5" s="225"/>
      <c r="D5" s="225"/>
      <c r="E5" s="225"/>
      <c r="F5" s="225"/>
      <c r="G5" s="225"/>
      <c r="H5" s="225"/>
      <c r="I5" s="225"/>
      <c r="J5" s="225"/>
      <c r="K5" s="225"/>
      <c r="L5" s="225"/>
    </row>
    <row r="6" spans="1:12" ht="18" customHeight="1"/>
    <row r="7" spans="1:12" ht="18" customHeight="1">
      <c r="A7" s="144"/>
      <c r="B7" s="144"/>
      <c r="C7" s="144"/>
      <c r="D7" s="145"/>
      <c r="E7" s="146"/>
      <c r="F7" s="147"/>
      <c r="G7" s="146"/>
      <c r="H7" s="147"/>
      <c r="I7" s="146"/>
      <c r="J7" s="147"/>
      <c r="K7" s="148"/>
      <c r="L7" s="144"/>
    </row>
    <row r="8" spans="1:12" ht="18" customHeight="1"/>
    <row r="9" spans="1:12" ht="18" customHeight="1"/>
    <row r="10" spans="1:12" ht="18" customHeight="1">
      <c r="A10" s="144"/>
      <c r="B10" s="144"/>
      <c r="C10" s="144"/>
      <c r="D10" s="145"/>
      <c r="E10" s="146"/>
      <c r="F10" s="147"/>
      <c r="G10" s="146"/>
      <c r="H10" s="147"/>
      <c r="I10" s="146"/>
      <c r="J10" s="147"/>
      <c r="K10" s="148"/>
      <c r="L10" s="23" t="s">
        <v>155</v>
      </c>
    </row>
    <row r="11" spans="1:12" ht="18" customHeight="1">
      <c r="A11" s="144"/>
      <c r="B11" s="144"/>
      <c r="C11" s="144"/>
      <c r="D11" s="145"/>
      <c r="E11" s="146"/>
      <c r="F11" s="147"/>
      <c r="G11" s="146"/>
      <c r="H11" s="147"/>
      <c r="I11" s="146"/>
      <c r="J11" s="147"/>
      <c r="K11" s="148"/>
      <c r="L11" s="144"/>
    </row>
    <row r="12" spans="1:12" ht="18" customHeight="1" thickBot="1">
      <c r="A12" s="144"/>
      <c r="B12" s="144"/>
      <c r="C12" s="144"/>
      <c r="D12" s="145"/>
      <c r="E12" s="146"/>
      <c r="F12" s="147"/>
      <c r="G12" s="146"/>
      <c r="H12" s="147"/>
      <c r="I12" s="146"/>
      <c r="J12" s="147"/>
      <c r="K12" s="148"/>
      <c r="L12" s="144"/>
    </row>
    <row r="13" spans="1:12" ht="18" customHeight="1" thickBot="1">
      <c r="A13" s="226" t="s">
        <v>10</v>
      </c>
      <c r="B13" s="227"/>
      <c r="C13" s="24" t="s">
        <v>159</v>
      </c>
      <c r="D13" s="231" t="s">
        <v>9</v>
      </c>
      <c r="E13" s="231"/>
      <c r="F13" s="231"/>
      <c r="G13" s="231"/>
      <c r="H13" s="231"/>
      <c r="I13" s="231"/>
      <c r="J13" s="232"/>
      <c r="K13" s="25" t="s">
        <v>8</v>
      </c>
      <c r="L13" s="26" t="s">
        <v>7</v>
      </c>
    </row>
    <row r="14" spans="1:12" ht="18" customHeight="1" thickTop="1" thickBot="1">
      <c r="A14" s="228"/>
      <c r="B14" s="229"/>
      <c r="C14" s="149"/>
      <c r="D14" s="150"/>
      <c r="E14" s="151"/>
      <c r="F14" s="152"/>
      <c r="G14" s="151"/>
      <c r="H14" s="152"/>
      <c r="I14" s="151"/>
      <c r="J14" s="153"/>
      <c r="K14" s="154"/>
      <c r="L14" s="155"/>
    </row>
    <row r="15" spans="1:12" ht="18" customHeight="1">
      <c r="A15" s="144"/>
      <c r="B15" s="144"/>
      <c r="C15" s="144"/>
      <c r="D15" s="145"/>
      <c r="E15" s="146"/>
      <c r="F15" s="147"/>
      <c r="G15" s="146"/>
      <c r="H15" s="147"/>
      <c r="I15" s="146"/>
      <c r="J15" s="147"/>
      <c r="K15" s="148"/>
      <c r="L15" s="144" t="s">
        <v>6</v>
      </c>
    </row>
    <row r="16" spans="1:12" ht="18" customHeight="1">
      <c r="A16" s="144"/>
      <c r="B16" s="144"/>
      <c r="C16" s="144"/>
      <c r="D16" s="145"/>
      <c r="E16" s="146"/>
      <c r="F16" s="147"/>
      <c r="G16" s="146"/>
      <c r="H16" s="147"/>
      <c r="I16" s="146"/>
      <c r="J16" s="147"/>
      <c r="K16" s="148"/>
      <c r="L16" s="144"/>
    </row>
    <row r="17" spans="1:12" ht="18" customHeight="1">
      <c r="A17" s="144"/>
      <c r="B17" s="144"/>
      <c r="C17" s="144"/>
      <c r="D17" s="145"/>
      <c r="E17" s="146"/>
      <c r="F17" s="147"/>
      <c r="G17" s="146"/>
      <c r="H17" s="147"/>
      <c r="I17" s="146"/>
      <c r="J17" s="147"/>
      <c r="K17" s="148"/>
      <c r="L17" s="144"/>
    </row>
    <row r="18" spans="1:12" ht="18" customHeight="1">
      <c r="A18" s="144"/>
      <c r="B18" s="144"/>
      <c r="C18" s="144"/>
      <c r="D18" s="145"/>
      <c r="E18" s="146"/>
      <c r="F18" s="147"/>
      <c r="G18" s="146"/>
      <c r="H18" s="147"/>
      <c r="I18" s="146"/>
      <c r="J18" s="147"/>
      <c r="K18" s="148"/>
      <c r="L18" s="144"/>
    </row>
    <row r="19" spans="1:12" ht="18" customHeight="1">
      <c r="A19" s="144"/>
      <c r="B19" s="144"/>
      <c r="C19" s="144"/>
      <c r="D19" s="145"/>
      <c r="E19" s="146"/>
      <c r="F19" s="147"/>
      <c r="G19" s="146"/>
      <c r="H19" s="147"/>
      <c r="I19" s="146"/>
      <c r="J19" s="147"/>
      <c r="K19" s="148"/>
      <c r="L19" s="144" t="s">
        <v>6</v>
      </c>
    </row>
    <row r="20" spans="1:12" ht="18" customHeight="1">
      <c r="A20" s="144"/>
      <c r="B20" s="144"/>
      <c r="C20" s="144"/>
      <c r="D20" s="145"/>
      <c r="E20" s="146"/>
      <c r="F20" s="147"/>
      <c r="G20" s="146"/>
      <c r="H20" s="147"/>
      <c r="I20" s="146"/>
      <c r="J20" s="147"/>
      <c r="K20" s="148"/>
      <c r="L20" s="144" t="s">
        <v>6</v>
      </c>
    </row>
    <row r="21" spans="1:12" ht="18" customHeight="1">
      <c r="A21" s="144"/>
      <c r="B21" s="144"/>
      <c r="C21" s="144"/>
      <c r="D21" s="145"/>
      <c r="E21" s="146"/>
      <c r="F21" s="147"/>
      <c r="G21" s="146"/>
      <c r="H21" s="147"/>
      <c r="I21" s="146"/>
      <c r="J21" s="147"/>
      <c r="K21" s="148"/>
      <c r="L21" s="144"/>
    </row>
    <row r="22" spans="1:12" ht="18" customHeight="1">
      <c r="A22" s="144"/>
      <c r="B22" s="144"/>
      <c r="C22" s="144"/>
      <c r="D22" s="145"/>
      <c r="E22" s="146"/>
      <c r="F22" s="147"/>
      <c r="G22" s="146"/>
      <c r="H22" s="147"/>
      <c r="I22" s="146"/>
      <c r="J22" s="147"/>
      <c r="K22" s="148"/>
      <c r="L22" s="144" t="s">
        <v>6</v>
      </c>
    </row>
    <row r="23" spans="1:12" ht="18" customHeight="1">
      <c r="A23" s="27"/>
      <c r="B23" s="27"/>
      <c r="C23" s="27"/>
      <c r="D23" s="28"/>
      <c r="E23" s="29"/>
      <c r="F23" s="29"/>
      <c r="G23" s="29"/>
      <c r="H23" s="29"/>
      <c r="I23" s="29"/>
      <c r="J23" s="29"/>
      <c r="K23" s="30"/>
      <c r="L23" s="27"/>
    </row>
    <row r="24" spans="1:12" ht="18" customHeight="1">
      <c r="A24" s="233" t="s">
        <v>156</v>
      </c>
      <c r="B24" s="234"/>
      <c r="C24" s="234"/>
      <c r="D24" s="234"/>
      <c r="E24" s="234"/>
      <c r="F24" s="234"/>
      <c r="G24" s="234"/>
      <c r="H24" s="234"/>
      <c r="I24" s="234"/>
      <c r="J24" s="234"/>
      <c r="K24" s="234"/>
      <c r="L24" s="234"/>
    </row>
    <row r="25" spans="1:12" ht="18" customHeight="1">
      <c r="A25" s="234"/>
      <c r="B25" s="234"/>
      <c r="C25" s="234"/>
      <c r="D25" s="234"/>
      <c r="E25" s="234"/>
      <c r="F25" s="234"/>
      <c r="G25" s="234"/>
      <c r="H25" s="234"/>
      <c r="I25" s="234"/>
      <c r="J25" s="234"/>
      <c r="K25" s="234"/>
      <c r="L25" s="234"/>
    </row>
    <row r="26" spans="1:12" ht="18" customHeight="1">
      <c r="A26" s="234"/>
      <c r="B26" s="234"/>
      <c r="C26" s="234"/>
      <c r="D26" s="234"/>
      <c r="E26" s="234"/>
      <c r="F26" s="234"/>
      <c r="G26" s="234"/>
      <c r="H26" s="234"/>
      <c r="I26" s="234"/>
      <c r="J26" s="234"/>
      <c r="K26" s="234"/>
      <c r="L26" s="234"/>
    </row>
    <row r="27" spans="1:12" ht="18" customHeight="1">
      <c r="A27" s="234"/>
      <c r="B27" s="234"/>
      <c r="C27" s="234"/>
      <c r="D27" s="234"/>
      <c r="E27" s="234"/>
      <c r="F27" s="234"/>
      <c r="G27" s="234"/>
      <c r="H27" s="234"/>
      <c r="I27" s="234"/>
      <c r="J27" s="234"/>
      <c r="K27" s="234"/>
      <c r="L27" s="234"/>
    </row>
    <row r="28" spans="1:12" ht="18" customHeight="1">
      <c r="D28" s="22"/>
      <c r="E28" s="31"/>
      <c r="F28" s="31"/>
      <c r="G28" s="31"/>
      <c r="H28" s="31"/>
      <c r="I28" s="31"/>
      <c r="J28" s="31"/>
    </row>
    <row r="29" spans="1:12" ht="18" customHeight="1">
      <c r="A29" s="235"/>
      <c r="B29" s="235"/>
      <c r="C29" s="235"/>
      <c r="D29" s="235"/>
      <c r="E29" s="235"/>
      <c r="F29" s="235"/>
      <c r="G29" s="235"/>
      <c r="H29" s="235"/>
      <c r="I29" s="235"/>
      <c r="J29" s="235"/>
      <c r="K29" s="235"/>
      <c r="L29" s="235"/>
    </row>
    <row r="30" spans="1:12" ht="21.75" customHeight="1">
      <c r="B30" s="33"/>
      <c r="C30" s="236"/>
      <c r="D30" s="236"/>
      <c r="E30" s="236"/>
      <c r="F30" s="236"/>
      <c r="G30" s="236"/>
      <c r="H30" s="236"/>
      <c r="I30" s="236"/>
      <c r="J30" s="236"/>
      <c r="K30" s="236"/>
      <c r="L30" s="32"/>
    </row>
    <row r="31" spans="1:12" ht="21.75" customHeight="1">
      <c r="B31" s="33" t="s">
        <v>157</v>
      </c>
      <c r="C31" s="230"/>
      <c r="D31" s="230"/>
      <c r="E31" s="230"/>
      <c r="F31" s="230"/>
      <c r="G31" s="230"/>
      <c r="H31" s="230"/>
      <c r="I31" s="230"/>
      <c r="J31" s="230"/>
      <c r="K31" s="230"/>
      <c r="L31" s="32"/>
    </row>
    <row r="32" spans="1:12" ht="21.75" customHeight="1"/>
    <row r="41" spans="4:11" hidden="1"/>
    <row r="42" spans="4:11" hidden="1"/>
    <row r="43" spans="4:11" hidden="1"/>
    <row r="44" spans="4:11" hidden="1"/>
    <row r="45" spans="4:11" hidden="1">
      <c r="D45" s="20" t="s">
        <v>5</v>
      </c>
      <c r="F45" s="20">
        <v>1</v>
      </c>
      <c r="H45" s="20">
        <v>1</v>
      </c>
      <c r="J45" s="20">
        <v>1</v>
      </c>
      <c r="K45" s="21" t="s">
        <v>4</v>
      </c>
    </row>
    <row r="46" spans="4:11" hidden="1">
      <c r="D46" s="20" t="s">
        <v>3</v>
      </c>
      <c r="F46" s="20">
        <v>2</v>
      </c>
      <c r="H46" s="20">
        <v>2</v>
      </c>
      <c r="J46" s="20">
        <v>2</v>
      </c>
      <c r="K46" s="21" t="s">
        <v>2</v>
      </c>
    </row>
    <row r="47" spans="4:11" hidden="1">
      <c r="D47" s="20" t="s">
        <v>1</v>
      </c>
      <c r="F47" s="20">
        <v>3</v>
      </c>
      <c r="H47" s="20">
        <v>3</v>
      </c>
      <c r="J47" s="20">
        <v>3</v>
      </c>
    </row>
    <row r="48" spans="4:11" hidden="1">
      <c r="D48" s="20" t="s">
        <v>0</v>
      </c>
      <c r="F48" s="20">
        <v>4</v>
      </c>
      <c r="H48" s="20">
        <v>4</v>
      </c>
      <c r="J48" s="20">
        <v>4</v>
      </c>
    </row>
    <row r="49" spans="6:10" hidden="1">
      <c r="F49" s="20">
        <v>5</v>
      </c>
      <c r="H49" s="20">
        <v>5</v>
      </c>
      <c r="J49" s="20">
        <v>5</v>
      </c>
    </row>
    <row r="50" spans="6:10" hidden="1">
      <c r="F50" s="20">
        <v>6</v>
      </c>
      <c r="H50" s="20">
        <v>6</v>
      </c>
      <c r="J50" s="20">
        <v>6</v>
      </c>
    </row>
    <row r="51" spans="6:10" hidden="1">
      <c r="F51" s="20">
        <v>7</v>
      </c>
      <c r="H51" s="20">
        <v>7</v>
      </c>
      <c r="J51" s="20">
        <v>7</v>
      </c>
    </row>
    <row r="52" spans="6:10" hidden="1">
      <c r="F52" s="20">
        <v>8</v>
      </c>
      <c r="H52" s="20">
        <v>8</v>
      </c>
      <c r="J52" s="20">
        <v>8</v>
      </c>
    </row>
    <row r="53" spans="6:10" hidden="1">
      <c r="F53" s="20">
        <v>9</v>
      </c>
      <c r="H53" s="20">
        <v>9</v>
      </c>
      <c r="J53" s="20">
        <v>9</v>
      </c>
    </row>
    <row r="54" spans="6:10" hidden="1">
      <c r="F54" s="20">
        <v>10</v>
      </c>
      <c r="H54" s="20">
        <v>10</v>
      </c>
      <c r="J54" s="20">
        <v>10</v>
      </c>
    </row>
    <row r="55" spans="6:10" hidden="1">
      <c r="F55" s="20">
        <v>11</v>
      </c>
      <c r="H55" s="20">
        <v>11</v>
      </c>
      <c r="J55" s="20">
        <v>11</v>
      </c>
    </row>
    <row r="56" spans="6:10" hidden="1">
      <c r="F56" s="20">
        <v>12</v>
      </c>
      <c r="H56" s="20">
        <v>12</v>
      </c>
      <c r="J56" s="20">
        <v>12</v>
      </c>
    </row>
    <row r="57" spans="6:10" hidden="1">
      <c r="F57" s="20">
        <v>13</v>
      </c>
      <c r="J57" s="20">
        <v>13</v>
      </c>
    </row>
    <row r="58" spans="6:10" hidden="1">
      <c r="F58" s="20">
        <v>14</v>
      </c>
      <c r="J58" s="20">
        <v>14</v>
      </c>
    </row>
    <row r="59" spans="6:10" hidden="1">
      <c r="F59" s="20">
        <v>15</v>
      </c>
      <c r="J59" s="20">
        <v>15</v>
      </c>
    </row>
    <row r="60" spans="6:10" hidden="1">
      <c r="F60" s="20">
        <v>16</v>
      </c>
      <c r="J60" s="20">
        <v>16</v>
      </c>
    </row>
    <row r="61" spans="6:10" hidden="1">
      <c r="F61" s="20">
        <v>17</v>
      </c>
      <c r="J61" s="20">
        <v>17</v>
      </c>
    </row>
    <row r="62" spans="6:10" hidden="1">
      <c r="F62" s="20">
        <v>18</v>
      </c>
      <c r="J62" s="20">
        <v>18</v>
      </c>
    </row>
    <row r="63" spans="6:10" hidden="1">
      <c r="F63" s="20">
        <v>19</v>
      </c>
      <c r="J63" s="20">
        <v>19</v>
      </c>
    </row>
    <row r="64" spans="6:10" hidden="1">
      <c r="F64" s="20">
        <v>20</v>
      </c>
      <c r="J64" s="20">
        <v>20</v>
      </c>
    </row>
    <row r="65" spans="6:10" hidden="1">
      <c r="F65" s="20">
        <v>21</v>
      </c>
      <c r="J65" s="20">
        <v>21</v>
      </c>
    </row>
    <row r="66" spans="6:10" hidden="1">
      <c r="F66" s="20">
        <v>22</v>
      </c>
      <c r="J66" s="20">
        <v>22</v>
      </c>
    </row>
    <row r="67" spans="6:10" hidden="1">
      <c r="F67" s="20">
        <v>23</v>
      </c>
      <c r="J67" s="20">
        <v>23</v>
      </c>
    </row>
    <row r="68" spans="6:10" hidden="1">
      <c r="F68" s="20">
        <v>24</v>
      </c>
      <c r="J68" s="20">
        <v>24</v>
      </c>
    </row>
    <row r="69" spans="6:10" hidden="1">
      <c r="F69" s="20">
        <v>25</v>
      </c>
      <c r="J69" s="20">
        <v>25</v>
      </c>
    </row>
    <row r="70" spans="6:10" hidden="1">
      <c r="F70" s="20">
        <v>26</v>
      </c>
      <c r="J70" s="20">
        <v>26</v>
      </c>
    </row>
    <row r="71" spans="6:10" hidden="1">
      <c r="F71" s="20">
        <v>27</v>
      </c>
      <c r="J71" s="20">
        <v>27</v>
      </c>
    </row>
    <row r="72" spans="6:10" hidden="1">
      <c r="F72" s="20">
        <v>28</v>
      </c>
      <c r="J72" s="20">
        <v>28</v>
      </c>
    </row>
    <row r="73" spans="6:10" hidden="1">
      <c r="F73" s="20">
        <v>29</v>
      </c>
      <c r="J73" s="20">
        <v>29</v>
      </c>
    </row>
    <row r="74" spans="6:10" hidden="1">
      <c r="F74" s="20">
        <v>30</v>
      </c>
      <c r="J74" s="20">
        <v>30</v>
      </c>
    </row>
    <row r="75" spans="6:10" hidden="1">
      <c r="F75" s="20">
        <v>31</v>
      </c>
      <c r="J75" s="20">
        <v>31</v>
      </c>
    </row>
    <row r="76" spans="6:10" hidden="1">
      <c r="F76" s="20">
        <v>32</v>
      </c>
    </row>
    <row r="77" spans="6:10" hidden="1">
      <c r="F77" s="20">
        <v>33</v>
      </c>
    </row>
    <row r="78" spans="6:10" hidden="1">
      <c r="F78" s="20">
        <v>34</v>
      </c>
    </row>
    <row r="79" spans="6:10" hidden="1">
      <c r="F79" s="20">
        <v>35</v>
      </c>
    </row>
    <row r="80" spans="6:10" hidden="1">
      <c r="F80" s="20">
        <v>36</v>
      </c>
    </row>
    <row r="81" spans="6:6" hidden="1">
      <c r="F81" s="20">
        <v>37</v>
      </c>
    </row>
    <row r="82" spans="6:6" hidden="1">
      <c r="F82" s="20">
        <v>38</v>
      </c>
    </row>
    <row r="83" spans="6:6" hidden="1">
      <c r="F83" s="20">
        <v>39</v>
      </c>
    </row>
    <row r="84" spans="6:6" hidden="1">
      <c r="F84" s="20">
        <v>40</v>
      </c>
    </row>
    <row r="85" spans="6:6" hidden="1">
      <c r="F85" s="20">
        <v>41</v>
      </c>
    </row>
    <row r="86" spans="6:6" hidden="1">
      <c r="F86" s="20">
        <v>42</v>
      </c>
    </row>
    <row r="87" spans="6:6" hidden="1">
      <c r="F87" s="20">
        <v>43</v>
      </c>
    </row>
    <row r="88" spans="6:6" hidden="1">
      <c r="F88" s="20">
        <v>44</v>
      </c>
    </row>
    <row r="89" spans="6:6" hidden="1">
      <c r="F89" s="20">
        <v>45</v>
      </c>
    </row>
    <row r="90" spans="6:6" hidden="1">
      <c r="F90" s="20">
        <v>46</v>
      </c>
    </row>
    <row r="91" spans="6:6" hidden="1">
      <c r="F91" s="20">
        <v>47</v>
      </c>
    </row>
    <row r="92" spans="6:6" hidden="1">
      <c r="F92" s="20">
        <v>48</v>
      </c>
    </row>
    <row r="93" spans="6:6" hidden="1">
      <c r="F93" s="20">
        <v>49</v>
      </c>
    </row>
    <row r="94" spans="6:6" hidden="1">
      <c r="F94" s="20">
        <v>50</v>
      </c>
    </row>
    <row r="95" spans="6:6" hidden="1">
      <c r="F95" s="20">
        <v>51</v>
      </c>
    </row>
    <row r="96" spans="6:6" hidden="1">
      <c r="F96" s="20">
        <v>52</v>
      </c>
    </row>
    <row r="97" spans="6:6" hidden="1">
      <c r="F97" s="20">
        <v>53</v>
      </c>
    </row>
    <row r="98" spans="6:6" hidden="1">
      <c r="F98" s="20">
        <v>54</v>
      </c>
    </row>
    <row r="99" spans="6:6" hidden="1">
      <c r="F99" s="20">
        <v>55</v>
      </c>
    </row>
    <row r="100" spans="6:6" hidden="1">
      <c r="F100" s="20">
        <v>56</v>
      </c>
    </row>
    <row r="101" spans="6:6" hidden="1">
      <c r="F101" s="20">
        <v>57</v>
      </c>
    </row>
    <row r="102" spans="6:6" hidden="1">
      <c r="F102" s="20">
        <v>58</v>
      </c>
    </row>
    <row r="103" spans="6:6" hidden="1">
      <c r="F103" s="20">
        <v>59</v>
      </c>
    </row>
    <row r="104" spans="6:6" hidden="1">
      <c r="F104" s="20">
        <v>60</v>
      </c>
    </row>
    <row r="105" spans="6:6" hidden="1">
      <c r="F105" s="20">
        <v>61</v>
      </c>
    </row>
    <row r="106" spans="6:6" hidden="1">
      <c r="F106" s="20">
        <v>62</v>
      </c>
    </row>
    <row r="107" spans="6:6" hidden="1">
      <c r="F107" s="20">
        <v>63</v>
      </c>
    </row>
    <row r="108" spans="6:6" hidden="1">
      <c r="F108" s="20">
        <v>64</v>
      </c>
    </row>
    <row r="109" spans="6:6" hidden="1"/>
    <row r="110" spans="6:6" hidden="1"/>
  </sheetData>
  <sheetProtection sheet="1" selectLockedCells="1"/>
  <protectedRanges>
    <protectedRange sqref="L10" name="範囲1"/>
    <protectedRange sqref="C31:H31" name="範囲2_1"/>
    <protectedRange sqref="C30:K30" name="範囲2_1_1"/>
  </protectedRanges>
  <mergeCells count="8">
    <mergeCell ref="A5:L5"/>
    <mergeCell ref="A13:B13"/>
    <mergeCell ref="A14:B14"/>
    <mergeCell ref="C31:K31"/>
    <mergeCell ref="D13:J13"/>
    <mergeCell ref="A24:L27"/>
    <mergeCell ref="A29:L29"/>
    <mergeCell ref="C30:K30"/>
  </mergeCells>
  <phoneticPr fontId="2"/>
  <dataValidations count="5">
    <dataValidation type="list" allowBlank="1" showInputMessage="1" showErrorMessage="1" sqref="D7 D14:D22 D10:D12">
      <formula1>$D$45:$D$49</formula1>
    </dataValidation>
    <dataValidation type="list" allowBlank="1" showInputMessage="1" showErrorMessage="1" sqref="F7 F14:F22 F10:F12">
      <formula1>$F$45:$F$109</formula1>
    </dataValidation>
    <dataValidation type="list" allowBlank="1" showInputMessage="1" showErrorMessage="1" sqref="H7 H14:H22 H10:H12">
      <formula1>$H$45:$H$57</formula1>
    </dataValidation>
    <dataValidation type="list" allowBlank="1" showInputMessage="1" showErrorMessage="1" sqref="J7 J14:J22 J10:J12">
      <formula1>$J$45:$J$76</formula1>
    </dataValidation>
    <dataValidation type="list" allowBlank="1" showInputMessage="1" showErrorMessage="1" sqref="K7 K14:K22 K10:K12">
      <formula1>$K$45:$K$47</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55" zoomScaleNormal="100" zoomScaleSheetLayoutView="55" workbookViewId="0">
      <selection activeCell="B5" sqref="B5"/>
    </sheetView>
  </sheetViews>
  <sheetFormatPr defaultRowHeight="13.5"/>
  <cols>
    <col min="1" max="1" width="3.75" style="1" customWidth="1"/>
    <col min="2" max="3" width="21.875" style="1" customWidth="1"/>
    <col min="4" max="8" width="3.625" style="2" customWidth="1"/>
    <col min="9" max="9" width="34.875" style="1" customWidth="1"/>
    <col min="10" max="10" width="36.25" style="1" customWidth="1"/>
    <col min="11" max="16384" width="9" style="1"/>
  </cols>
  <sheetData>
    <row r="1" spans="1:10">
      <c r="A1" s="1" t="s">
        <v>26</v>
      </c>
    </row>
    <row r="3" spans="1:10" s="14" customFormat="1" ht="15" customHeight="1">
      <c r="A3" s="239" t="s">
        <v>25</v>
      </c>
      <c r="B3" s="241" t="s">
        <v>10</v>
      </c>
      <c r="C3" s="242"/>
      <c r="D3" s="243" t="s">
        <v>9</v>
      </c>
      <c r="E3" s="244"/>
      <c r="F3" s="244"/>
      <c r="G3" s="245"/>
      <c r="H3" s="239" t="s">
        <v>8</v>
      </c>
      <c r="I3" s="246" t="s">
        <v>158</v>
      </c>
      <c r="J3" s="238" t="s">
        <v>24</v>
      </c>
    </row>
    <row r="4" spans="1:10" s="14" customFormat="1" ht="15" customHeight="1">
      <c r="A4" s="240"/>
      <c r="B4" s="19" t="s">
        <v>23</v>
      </c>
      <c r="C4" s="18" t="s">
        <v>22</v>
      </c>
      <c r="D4" s="17" t="s">
        <v>21</v>
      </c>
      <c r="E4" s="16" t="s">
        <v>20</v>
      </c>
      <c r="F4" s="16" t="s">
        <v>19</v>
      </c>
      <c r="G4" s="15" t="s">
        <v>18</v>
      </c>
      <c r="H4" s="240"/>
      <c r="I4" s="247"/>
      <c r="J4" s="238"/>
    </row>
    <row r="5" spans="1:10">
      <c r="A5" s="9">
        <v>1</v>
      </c>
      <c r="B5" s="13" t="str">
        <f>IF(資料１!C14="","",資料１!C14)</f>
        <v/>
      </c>
      <c r="C5" s="13" t="str">
        <f>IF(資料１!B14="","",資料１!B14)</f>
        <v/>
      </c>
      <c r="D5" s="12" t="str">
        <f>IF(資料１!D14="","",資料１!D14)</f>
        <v/>
      </c>
      <c r="E5" s="11" t="str">
        <f>IF(資料１!F14="","",資料１!F14)</f>
        <v/>
      </c>
      <c r="F5" s="11" t="str">
        <f>IF(資料１!H14="","",資料１!H14)</f>
        <v/>
      </c>
      <c r="G5" s="10" t="str">
        <f>IF(資料１!J14="","",資料１!J14)</f>
        <v/>
      </c>
      <c r="H5" s="9" t="str">
        <f>IF(資料１!K14="","",資料１!K14)</f>
        <v/>
      </c>
      <c r="I5" s="8" t="str">
        <f>IF(資料１!L14="","",資料１!L14)</f>
        <v/>
      </c>
      <c r="J5" s="7"/>
    </row>
    <row r="6" spans="1:10">
      <c r="A6" s="9">
        <v>2</v>
      </c>
      <c r="B6" s="13"/>
      <c r="C6" s="13"/>
      <c r="D6" s="12"/>
      <c r="E6" s="11"/>
      <c r="F6" s="11"/>
      <c r="G6" s="10"/>
      <c r="H6" s="9"/>
      <c r="I6" s="8"/>
      <c r="J6" s="7"/>
    </row>
    <row r="7" spans="1:10">
      <c r="A7" s="9">
        <v>3</v>
      </c>
      <c r="B7" s="13"/>
      <c r="C7" s="13"/>
      <c r="D7" s="12"/>
      <c r="E7" s="11"/>
      <c r="F7" s="11"/>
      <c r="G7" s="10"/>
      <c r="H7" s="9"/>
      <c r="I7" s="8"/>
      <c r="J7" s="7"/>
    </row>
    <row r="8" spans="1:10">
      <c r="A8" s="9">
        <v>4</v>
      </c>
      <c r="B8" s="13"/>
      <c r="C8" s="13"/>
      <c r="D8" s="12"/>
      <c r="E8" s="11"/>
      <c r="F8" s="11"/>
      <c r="G8" s="10"/>
      <c r="H8" s="9"/>
      <c r="I8" s="8"/>
      <c r="J8" s="7"/>
    </row>
    <row r="9" spans="1:10">
      <c r="A9" s="9">
        <v>5</v>
      </c>
      <c r="B9" s="13"/>
      <c r="C9" s="13"/>
      <c r="D9" s="12"/>
      <c r="E9" s="11"/>
      <c r="F9" s="11"/>
      <c r="G9" s="10"/>
      <c r="H9" s="9"/>
      <c r="I9" s="8"/>
      <c r="J9" s="7"/>
    </row>
    <row r="10" spans="1:10">
      <c r="A10" s="9">
        <v>6</v>
      </c>
      <c r="B10" s="13"/>
      <c r="C10" s="13"/>
      <c r="D10" s="12"/>
      <c r="E10" s="11"/>
      <c r="F10" s="11"/>
      <c r="G10" s="10"/>
      <c r="H10" s="9"/>
      <c r="I10" s="8"/>
      <c r="J10" s="7"/>
    </row>
    <row r="11" spans="1:10">
      <c r="A11" s="9">
        <v>7</v>
      </c>
      <c r="B11" s="13"/>
      <c r="C11" s="13"/>
      <c r="D11" s="12"/>
      <c r="E11" s="11"/>
      <c r="F11" s="11"/>
      <c r="G11" s="10"/>
      <c r="H11" s="9"/>
      <c r="I11" s="8"/>
      <c r="J11" s="7"/>
    </row>
    <row r="12" spans="1:10">
      <c r="A12" s="9">
        <v>8</v>
      </c>
      <c r="B12" s="13"/>
      <c r="C12" s="13"/>
      <c r="D12" s="12"/>
      <c r="E12" s="11"/>
      <c r="F12" s="11"/>
      <c r="G12" s="10"/>
      <c r="H12" s="9"/>
      <c r="I12" s="8"/>
      <c r="J12" s="7"/>
    </row>
    <row r="13" spans="1:10">
      <c r="A13" s="9">
        <v>9</v>
      </c>
      <c r="B13" s="13"/>
      <c r="C13" s="13"/>
      <c r="D13" s="12"/>
      <c r="E13" s="11"/>
      <c r="F13" s="11"/>
      <c r="G13" s="10"/>
      <c r="H13" s="9"/>
      <c r="I13" s="8"/>
      <c r="J13" s="7"/>
    </row>
    <row r="14" spans="1:10">
      <c r="A14" s="9">
        <v>10</v>
      </c>
      <c r="B14" s="13"/>
      <c r="C14" s="13"/>
      <c r="D14" s="12"/>
      <c r="E14" s="11"/>
      <c r="F14" s="11"/>
      <c r="G14" s="10"/>
      <c r="H14" s="9"/>
      <c r="I14" s="8"/>
      <c r="J14" s="7"/>
    </row>
    <row r="15" spans="1:10">
      <c r="A15" s="9">
        <v>11</v>
      </c>
      <c r="B15" s="13" t="str">
        <f>IF(資料１!C15="","",資料１!C15)</f>
        <v/>
      </c>
      <c r="C15" s="13" t="str">
        <f>IF(資料１!B15="","",資料１!B15)</f>
        <v/>
      </c>
      <c r="D15" s="12" t="str">
        <f>IF(資料１!D15="M","m",IF(資料１!D15="T","t",IF(資料１!D15="S","s",IF(資料１!D15="H","h",""))))</f>
        <v/>
      </c>
      <c r="E15" s="11" t="str">
        <f>IF(資料１!F15="","",資料１!F15)</f>
        <v/>
      </c>
      <c r="F15" s="11" t="str">
        <f>IF(資料１!H15="","",資料１!H15)</f>
        <v/>
      </c>
      <c r="G15" s="10" t="str">
        <f>IF(資料１!J15="","",資料１!J15)</f>
        <v/>
      </c>
      <c r="H15" s="9" t="str">
        <f>IF(資料１!K15="男","m",IF(資料１!K15="女","f",""))</f>
        <v/>
      </c>
      <c r="I15" s="8" t="str">
        <f>IF(資料１!L15="","",資料１!L15)</f>
        <v/>
      </c>
      <c r="J15" s="7"/>
    </row>
    <row r="16" spans="1:10">
      <c r="A16" s="9">
        <v>12</v>
      </c>
      <c r="B16" s="13" t="str">
        <f>IF(資料１!C16="","",資料１!C16)</f>
        <v/>
      </c>
      <c r="C16" s="13" t="str">
        <f>IF(資料１!B16="","",資料１!B16)</f>
        <v/>
      </c>
      <c r="D16" s="12" t="str">
        <f>IF(資料１!D16="M","m",IF(資料１!D16="T","t",IF(資料１!D16="S","s",IF(資料１!D16="H","h",""))))</f>
        <v/>
      </c>
      <c r="E16" s="11" t="str">
        <f>IF(資料１!F16="","",資料１!F16)</f>
        <v/>
      </c>
      <c r="F16" s="11" t="str">
        <f>IF(資料１!H16="","",資料１!H16)</f>
        <v/>
      </c>
      <c r="G16" s="10" t="str">
        <f>IF(資料１!J16="","",資料１!J16)</f>
        <v/>
      </c>
      <c r="H16" s="9" t="str">
        <f>IF(資料１!K16="男","m",IF(資料１!K16="女","f",""))</f>
        <v/>
      </c>
      <c r="I16" s="8" t="str">
        <f>IF(資料１!L16="","",資料１!L16)</f>
        <v/>
      </c>
      <c r="J16" s="7"/>
    </row>
    <row r="17" spans="1:10">
      <c r="A17" s="9">
        <v>13</v>
      </c>
      <c r="B17" s="13" t="str">
        <f>IF(資料１!C17="","",資料１!C17)</f>
        <v/>
      </c>
      <c r="C17" s="13" t="str">
        <f>IF(資料１!B17="","",資料１!B17)</f>
        <v/>
      </c>
      <c r="D17" s="12" t="str">
        <f>IF(資料１!D17="M","m",IF(資料１!D17="T","t",IF(資料１!D17="S","s",IF(資料１!D17="H","h",""))))</f>
        <v/>
      </c>
      <c r="E17" s="11" t="str">
        <f>IF(資料１!F17="","",資料１!F17)</f>
        <v/>
      </c>
      <c r="F17" s="11" t="str">
        <f>IF(資料１!H17="","",資料１!H17)</f>
        <v/>
      </c>
      <c r="G17" s="10" t="str">
        <f>IF(資料１!J17="","",資料１!J17)</f>
        <v/>
      </c>
      <c r="H17" s="9" t="str">
        <f>IF(資料１!K17="男","m",IF(資料１!K17="女","f",""))</f>
        <v/>
      </c>
      <c r="I17" s="8" t="str">
        <f>IF(資料１!L17="","",資料１!L17)</f>
        <v/>
      </c>
      <c r="J17" s="7"/>
    </row>
    <row r="18" spans="1:10">
      <c r="A18" s="9">
        <v>14</v>
      </c>
      <c r="B18" s="13" t="str">
        <f>IF(資料１!C18="","",資料１!C18)</f>
        <v/>
      </c>
      <c r="C18" s="13" t="str">
        <f>IF(資料１!B18="","",資料１!B18)</f>
        <v/>
      </c>
      <c r="D18" s="12" t="str">
        <f>IF(資料１!D18="M","m",IF(資料１!D18="T","t",IF(資料１!D18="S","s",IF(資料１!D18="H","h",""))))</f>
        <v/>
      </c>
      <c r="E18" s="11" t="str">
        <f>IF(資料１!F18="","",資料１!F18)</f>
        <v/>
      </c>
      <c r="F18" s="11" t="str">
        <f>IF(資料１!H18="","",資料１!H18)</f>
        <v/>
      </c>
      <c r="G18" s="10" t="str">
        <f>IF(資料１!J18="","",資料１!J18)</f>
        <v/>
      </c>
      <c r="H18" s="9" t="str">
        <f>IF(資料１!K18="男","m",IF(資料１!K18="女","f",""))</f>
        <v/>
      </c>
      <c r="I18" s="8" t="str">
        <f>IF(資料１!L18="","",資料１!L18)</f>
        <v/>
      </c>
      <c r="J18" s="7"/>
    </row>
    <row r="19" spans="1:10">
      <c r="A19" s="9">
        <v>15</v>
      </c>
      <c r="B19" s="13" t="str">
        <f>IF(資料１!C19="","",資料１!C19)</f>
        <v/>
      </c>
      <c r="C19" s="13" t="str">
        <f>IF(資料１!B19="","",資料１!B19)</f>
        <v/>
      </c>
      <c r="D19" s="12" t="str">
        <f>IF(資料１!D19="M","m",IF(資料１!D19="T","t",IF(資料１!D19="S","s",IF(資料１!D19="H","h",""))))</f>
        <v/>
      </c>
      <c r="E19" s="11" t="str">
        <f>IF(資料１!F19="","",資料１!F19)</f>
        <v/>
      </c>
      <c r="F19" s="11" t="str">
        <f>IF(資料１!H19="","",資料１!H19)</f>
        <v/>
      </c>
      <c r="G19" s="10" t="str">
        <f>IF(資料１!J19="","",資料１!J19)</f>
        <v/>
      </c>
      <c r="H19" s="9" t="str">
        <f>IF(資料１!K19="男","m",IF(資料１!K19="女","f",""))</f>
        <v/>
      </c>
      <c r="I19" s="8" t="str">
        <f>IF(資料１!L19="","",資料１!L19)</f>
        <v/>
      </c>
      <c r="J19" s="7"/>
    </row>
    <row r="20" spans="1:10">
      <c r="A20" s="9">
        <v>16</v>
      </c>
      <c r="B20" s="13" t="str">
        <f>IF(資料１!C20="","",資料１!C20)</f>
        <v/>
      </c>
      <c r="C20" s="13" t="str">
        <f>IF(資料１!B20="","",資料１!B20)</f>
        <v/>
      </c>
      <c r="D20" s="12" t="str">
        <f>IF(資料１!D20="M","m",IF(資料１!D20="T","t",IF(資料１!D20="S","s",IF(資料１!D20="H","h",""))))</f>
        <v/>
      </c>
      <c r="E20" s="11" t="str">
        <f>IF(資料１!F20="","",資料１!F20)</f>
        <v/>
      </c>
      <c r="F20" s="11" t="str">
        <f>IF(資料１!H20="","",資料１!H20)</f>
        <v/>
      </c>
      <c r="G20" s="10" t="str">
        <f>IF(資料１!J20="","",資料１!J20)</f>
        <v/>
      </c>
      <c r="H20" s="9" t="str">
        <f>IF(資料１!K20="男","m",IF(資料１!K20="女","f",""))</f>
        <v/>
      </c>
      <c r="I20" s="8" t="str">
        <f>IF(資料１!L20="","",資料１!L20)</f>
        <v/>
      </c>
      <c r="J20" s="7"/>
    </row>
    <row r="21" spans="1:10">
      <c r="A21" s="9">
        <v>17</v>
      </c>
      <c r="B21" s="13" t="str">
        <f>IF(資料１!C21="","",資料１!C21)</f>
        <v/>
      </c>
      <c r="C21" s="13" t="str">
        <f>IF(資料１!B21="","",資料１!B21)</f>
        <v/>
      </c>
      <c r="D21" s="12" t="str">
        <f>IF(資料１!D21="M","m",IF(資料１!D21="T","t",IF(資料１!D21="S","s",IF(資料１!D21="H","h",""))))</f>
        <v/>
      </c>
      <c r="E21" s="11" t="str">
        <f>IF(資料１!F21="","",資料１!F21)</f>
        <v/>
      </c>
      <c r="F21" s="11" t="str">
        <f>IF(資料１!H21="","",資料１!H21)</f>
        <v/>
      </c>
      <c r="G21" s="10" t="str">
        <f>IF(資料１!J21="","",資料１!J21)</f>
        <v/>
      </c>
      <c r="H21" s="9" t="str">
        <f>IF(資料１!K21="男","m",IF(資料１!K21="女","f",""))</f>
        <v/>
      </c>
      <c r="I21" s="8" t="str">
        <f>IF(資料１!L21="","",資料１!L21)</f>
        <v/>
      </c>
      <c r="J21" s="7"/>
    </row>
    <row r="22" spans="1:10">
      <c r="A22" s="9">
        <v>18</v>
      </c>
      <c r="B22" s="13" t="str">
        <f>IF(資料１!C22="","",資料１!C22)</f>
        <v/>
      </c>
      <c r="C22" s="13" t="str">
        <f>IF(資料１!B22="","",資料１!B22)</f>
        <v/>
      </c>
      <c r="D22" s="12" t="str">
        <f>IF(資料１!D22="M","m",IF(資料１!D22="T","t",IF(資料１!D22="S","s",IF(資料１!D22="H","h",""))))</f>
        <v/>
      </c>
      <c r="E22" s="11" t="str">
        <f>IF(資料１!F22="","",資料１!F22)</f>
        <v/>
      </c>
      <c r="F22" s="11" t="str">
        <f>IF(資料１!H22="","",資料１!H22)</f>
        <v/>
      </c>
      <c r="G22" s="10" t="str">
        <f>IF(資料１!J22="","",資料１!J22)</f>
        <v/>
      </c>
      <c r="H22" s="9" t="str">
        <f>IF(資料１!K22="男","m",IF(資料１!K22="女","f",""))</f>
        <v/>
      </c>
      <c r="I22" s="8" t="str">
        <f>IF(資料１!L22="","",資料１!L22)</f>
        <v/>
      </c>
      <c r="J22" s="7"/>
    </row>
    <row r="23" spans="1:10">
      <c r="A23" s="6"/>
      <c r="B23" s="5"/>
      <c r="C23" s="5"/>
      <c r="D23" s="6"/>
      <c r="E23" s="6"/>
      <c r="F23" s="6"/>
      <c r="G23" s="6"/>
      <c r="H23" s="6"/>
      <c r="I23" s="5"/>
      <c r="J23" s="4"/>
    </row>
    <row r="24" spans="1:10">
      <c r="A24" s="237" t="s">
        <v>17</v>
      </c>
      <c r="B24" s="237"/>
      <c r="C24" s="237"/>
      <c r="D24" s="237"/>
      <c r="E24" s="237"/>
      <c r="F24" s="237"/>
      <c r="G24" s="237"/>
      <c r="H24" s="237"/>
      <c r="I24" s="237"/>
      <c r="J24" s="237"/>
    </row>
    <row r="25" spans="1:10">
      <c r="A25" s="237" t="s">
        <v>16</v>
      </c>
      <c r="B25" s="237"/>
      <c r="C25" s="237"/>
      <c r="D25" s="237"/>
      <c r="E25" s="237"/>
      <c r="F25" s="237"/>
      <c r="G25" s="237"/>
      <c r="H25" s="237"/>
      <c r="I25" s="237"/>
      <c r="J25" s="237"/>
    </row>
    <row r="26" spans="1:10">
      <c r="A26" s="237" t="s">
        <v>15</v>
      </c>
      <c r="B26" s="237"/>
      <c r="C26" s="237"/>
      <c r="D26" s="237"/>
      <c r="E26" s="237"/>
      <c r="F26" s="237"/>
      <c r="G26" s="237"/>
      <c r="H26" s="237"/>
      <c r="I26" s="237"/>
      <c r="J26" s="237"/>
    </row>
    <row r="27" spans="1:10">
      <c r="A27" s="237" t="s">
        <v>14</v>
      </c>
      <c r="B27" s="237"/>
      <c r="C27" s="237"/>
      <c r="D27" s="237"/>
      <c r="E27" s="237"/>
      <c r="F27" s="237"/>
      <c r="G27" s="237"/>
      <c r="H27" s="237"/>
      <c r="I27" s="237"/>
      <c r="J27" s="237"/>
    </row>
    <row r="28" spans="1:10">
      <c r="A28" s="237" t="s">
        <v>13</v>
      </c>
      <c r="B28" s="237"/>
      <c r="C28" s="237"/>
      <c r="D28" s="237"/>
      <c r="E28" s="237"/>
      <c r="F28" s="237"/>
      <c r="G28" s="237"/>
      <c r="H28" s="237"/>
      <c r="I28" s="237"/>
      <c r="J28" s="237"/>
    </row>
    <row r="29" spans="1:10">
      <c r="A29" s="3" t="s">
        <v>12</v>
      </c>
      <c r="B29" s="3"/>
      <c r="C29" s="3"/>
      <c r="D29" s="3"/>
      <c r="E29" s="3"/>
      <c r="F29" s="3"/>
      <c r="G29" s="3"/>
      <c r="H29" s="3"/>
      <c r="I29" s="3"/>
      <c r="J29" s="3"/>
    </row>
    <row r="30" spans="1:10">
      <c r="A30" s="237" t="s">
        <v>11</v>
      </c>
      <c r="B30" s="237"/>
      <c r="C30" s="237"/>
      <c r="D30" s="237"/>
      <c r="E30" s="237"/>
      <c r="F30" s="237"/>
      <c r="G30" s="237"/>
      <c r="H30" s="237"/>
      <c r="I30" s="237"/>
      <c r="J30" s="237"/>
    </row>
    <row r="31" spans="1:10">
      <c r="A31" s="2"/>
    </row>
    <row r="32" spans="1:10">
      <c r="A32" s="2"/>
    </row>
    <row r="33" spans="1:1">
      <c r="A33" s="2"/>
    </row>
    <row r="34" spans="1:1">
      <c r="A34" s="2"/>
    </row>
    <row r="35" spans="1:1">
      <c r="A35" s="2"/>
    </row>
    <row r="36" spans="1:1">
      <c r="A36" s="2"/>
    </row>
    <row r="37" spans="1:1">
      <c r="A37" s="2"/>
    </row>
    <row r="38" spans="1:1">
      <c r="A38" s="2"/>
    </row>
    <row r="39" spans="1:1">
      <c r="A39" s="2"/>
    </row>
    <row r="40" spans="1:1">
      <c r="A40" s="2"/>
    </row>
    <row r="41" spans="1:1">
      <c r="A41" s="2"/>
    </row>
    <row r="42" spans="1:1">
      <c r="A42" s="2"/>
    </row>
    <row r="43" spans="1:1">
      <c r="A43" s="2"/>
    </row>
    <row r="44" spans="1:1">
      <c r="A44" s="2"/>
    </row>
    <row r="45" spans="1:1">
      <c r="A45" s="2"/>
    </row>
    <row r="46" spans="1:1">
      <c r="A46" s="2"/>
    </row>
    <row r="47" spans="1:1">
      <c r="A47" s="2"/>
    </row>
    <row r="48" spans="1:1">
      <c r="A48" s="2"/>
    </row>
    <row r="49" spans="1:1">
      <c r="A49" s="2"/>
    </row>
    <row r="50" spans="1:1">
      <c r="A50" s="2"/>
    </row>
    <row r="51" spans="1:1">
      <c r="A51" s="2"/>
    </row>
    <row r="52" spans="1:1">
      <c r="A52" s="2"/>
    </row>
    <row r="53" spans="1:1">
      <c r="A53" s="2"/>
    </row>
  </sheetData>
  <sheetProtection selectLockedCells="1"/>
  <mergeCells count="12">
    <mergeCell ref="A28:J28"/>
    <mergeCell ref="A30:J30"/>
    <mergeCell ref="J3:J4"/>
    <mergeCell ref="A24:J24"/>
    <mergeCell ref="A25:J25"/>
    <mergeCell ref="A26:J26"/>
    <mergeCell ref="A27:J27"/>
    <mergeCell ref="A3:A4"/>
    <mergeCell ref="B3:C3"/>
    <mergeCell ref="D3:G3"/>
    <mergeCell ref="H3:H4"/>
    <mergeCell ref="I3:I4"/>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DI126"/>
  <sheetViews>
    <sheetView view="pageBreakPreview" zoomScale="85" zoomScaleNormal="85" zoomScaleSheetLayoutView="85" workbookViewId="0">
      <selection activeCell="A75" sqref="A75"/>
    </sheetView>
  </sheetViews>
  <sheetFormatPr defaultColWidth="1.625" defaultRowHeight="15" customHeight="1"/>
  <cols>
    <col min="45" max="50" width="1.625" style="166"/>
    <col min="51" max="51" width="1.625" style="166" customWidth="1"/>
    <col min="52" max="52" width="2.75" style="158" customWidth="1"/>
    <col min="53" max="53" width="2" style="158" customWidth="1"/>
    <col min="54" max="54" width="3" style="158" customWidth="1"/>
    <col min="55" max="55" width="2.5" style="158" customWidth="1"/>
    <col min="58" max="59" width="2.125" customWidth="1"/>
    <col min="73" max="73" width="2.75" hidden="1" customWidth="1"/>
    <col min="74" max="74" width="9.25" style="69" hidden="1" customWidth="1"/>
    <col min="75" max="75" width="4.75" style="69" hidden="1" customWidth="1"/>
    <col min="76" max="76" width="11.375" style="55" hidden="1" customWidth="1"/>
    <col min="77" max="77" width="4.75" hidden="1" customWidth="1"/>
    <col min="78" max="78" width="15.5" style="158" hidden="1" customWidth="1"/>
    <col min="79" max="79" width="9.25" style="158" hidden="1" customWidth="1"/>
    <col min="80" max="80" width="3.875" style="158" hidden="1" customWidth="1"/>
    <col min="81" max="81" width="5.625" style="158" hidden="1" customWidth="1"/>
    <col min="82" max="82" width="15.5" style="158" hidden="1" customWidth="1"/>
    <col min="83" max="83" width="9.25" style="158" hidden="1" customWidth="1"/>
    <col min="84" max="84" width="11.25" style="158" hidden="1" customWidth="1"/>
    <col min="85" max="86" width="3.875" style="158" hidden="1" customWidth="1"/>
    <col min="87" max="87" width="4.75" hidden="1" customWidth="1"/>
    <col min="88" max="88" width="15.5" hidden="1" customWidth="1"/>
    <col min="89" max="89" width="5.625" hidden="1" customWidth="1"/>
    <col min="90" max="91" width="7.5" hidden="1" customWidth="1"/>
    <col min="92" max="93" width="9.25" style="111" hidden="1" customWidth="1"/>
    <col min="94" max="96" width="7.5" style="111" hidden="1" customWidth="1"/>
    <col min="97" max="98" width="9.25" style="111" hidden="1" customWidth="1"/>
    <col min="99" max="99" width="11.25" style="111" hidden="1" customWidth="1"/>
    <col min="100" max="101" width="7.5" style="111" hidden="1" customWidth="1"/>
    <col min="102" max="103" width="9.25" style="111" hidden="1" customWidth="1"/>
    <col min="104" max="104" width="11.25" style="111" hidden="1" customWidth="1"/>
    <col min="105" max="106" width="7.5" style="111" hidden="1" customWidth="1"/>
    <col min="107" max="108" width="9.25" style="111" hidden="1" customWidth="1"/>
    <col min="109" max="109" width="13.375" style="111" hidden="1" customWidth="1"/>
    <col min="110" max="111" width="7.5" style="111" hidden="1" customWidth="1"/>
    <col min="112" max="113" width="9.25" style="111" hidden="1" customWidth="1"/>
    <col min="114" max="119" width="4.75" customWidth="1"/>
  </cols>
  <sheetData>
    <row r="1" spans="1:113" ht="19.5" customHeight="1">
      <c r="A1" s="80"/>
      <c r="B1" s="157" t="s">
        <v>213</v>
      </c>
      <c r="C1" s="53"/>
      <c r="D1" s="53"/>
      <c r="E1" s="53"/>
      <c r="F1" s="53"/>
      <c r="G1" s="53"/>
      <c r="H1" s="53"/>
      <c r="I1" s="53"/>
      <c r="J1" s="53"/>
      <c r="K1" s="53"/>
      <c r="L1" s="258" t="s">
        <v>212</v>
      </c>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9"/>
      <c r="AT1" s="589" t="s">
        <v>214</v>
      </c>
      <c r="AU1" s="590"/>
      <c r="AV1" s="590"/>
      <c r="AW1" s="590"/>
      <c r="AX1" s="590"/>
      <c r="AY1" s="590"/>
      <c r="AZ1" s="590"/>
      <c r="BA1" s="591"/>
      <c r="BB1" s="595"/>
      <c r="BC1" s="590"/>
      <c r="BD1" s="590"/>
      <c r="BE1" s="590"/>
      <c r="BF1" s="590"/>
      <c r="BG1" s="590"/>
      <c r="BH1" s="590"/>
      <c r="BI1" s="590"/>
      <c r="BJ1" s="590"/>
      <c r="BK1" s="590"/>
      <c r="BL1" s="590"/>
      <c r="BM1" s="590"/>
      <c r="BN1" s="590"/>
      <c r="BO1" s="590"/>
      <c r="BP1" s="590"/>
      <c r="BQ1" s="590"/>
      <c r="BR1" s="590"/>
      <c r="BS1" s="596"/>
      <c r="BT1" s="80"/>
      <c r="BV1" s="54"/>
      <c r="BW1" s="75"/>
    </row>
    <row r="2" spans="1:113" ht="20.100000000000001" customHeight="1">
      <c r="A2" s="80"/>
      <c r="B2" s="52"/>
      <c r="C2" s="53"/>
      <c r="D2" s="53"/>
      <c r="E2" s="53"/>
      <c r="F2" s="53"/>
      <c r="G2" s="53"/>
      <c r="H2" s="53"/>
      <c r="I2" s="53"/>
      <c r="J2" s="53"/>
      <c r="K2" s="53"/>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9"/>
      <c r="AT2" s="592"/>
      <c r="AU2" s="593"/>
      <c r="AV2" s="593"/>
      <c r="AW2" s="593"/>
      <c r="AX2" s="593"/>
      <c r="AY2" s="593"/>
      <c r="AZ2" s="593"/>
      <c r="BA2" s="594"/>
      <c r="BB2" s="597"/>
      <c r="BC2" s="593"/>
      <c r="BD2" s="593"/>
      <c r="BE2" s="593"/>
      <c r="BF2" s="593"/>
      <c r="BG2" s="593"/>
      <c r="BH2" s="593"/>
      <c r="BI2" s="593"/>
      <c r="BJ2" s="593"/>
      <c r="BK2" s="593"/>
      <c r="BL2" s="593"/>
      <c r="BM2" s="593"/>
      <c r="BN2" s="593"/>
      <c r="BO2" s="593"/>
      <c r="BP2" s="593"/>
      <c r="BQ2" s="593"/>
      <c r="BR2" s="593"/>
      <c r="BS2" s="598"/>
      <c r="BT2" s="80"/>
      <c r="BV2" s="54"/>
      <c r="BW2" s="75"/>
    </row>
    <row r="3" spans="1:113" ht="15" customHeight="1" thickBot="1">
      <c r="A3" s="80"/>
      <c r="B3" s="56"/>
      <c r="C3" s="56"/>
      <c r="D3" s="56"/>
      <c r="E3" s="56"/>
      <c r="F3" s="56"/>
      <c r="G3" s="56"/>
      <c r="H3" s="56"/>
      <c r="I3" s="56"/>
      <c r="J3" s="56"/>
      <c r="K3" s="56"/>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159"/>
      <c r="AT3" s="160"/>
      <c r="AU3" s="160"/>
      <c r="AV3" s="160"/>
      <c r="AW3" s="160"/>
      <c r="AX3" s="160"/>
      <c r="AY3" s="160"/>
      <c r="AZ3" s="161"/>
      <c r="BA3" s="161"/>
      <c r="BB3" s="161"/>
      <c r="BC3" s="260" t="s">
        <v>87</v>
      </c>
      <c r="BD3" s="260"/>
      <c r="BE3" s="260"/>
      <c r="BF3" s="261">
        <v>4</v>
      </c>
      <c r="BG3" s="261"/>
      <c r="BH3" s="262" t="s">
        <v>84</v>
      </c>
      <c r="BI3" s="262"/>
      <c r="BJ3" s="261">
        <v>4</v>
      </c>
      <c r="BK3" s="261"/>
      <c r="BL3" s="262" t="s">
        <v>85</v>
      </c>
      <c r="BM3" s="262"/>
      <c r="BN3" s="261">
        <v>1</v>
      </c>
      <c r="BO3" s="261"/>
      <c r="BP3" s="263" t="s">
        <v>86</v>
      </c>
      <c r="BQ3" s="263"/>
      <c r="BR3" s="263"/>
      <c r="BS3" s="263"/>
      <c r="BT3" s="80"/>
      <c r="BV3" s="58">
        <f>DATE(BF3+118,BJ3,BN3)</f>
        <v>44652</v>
      </c>
      <c r="BW3" s="76"/>
      <c r="CQ3" s="248" t="s">
        <v>163</v>
      </c>
      <c r="CR3" s="249"/>
      <c r="CS3" s="249"/>
      <c r="CT3" s="249"/>
      <c r="CU3" s="250"/>
      <c r="CV3" s="250"/>
      <c r="CW3" s="250"/>
      <c r="CX3" s="250"/>
      <c r="CY3" s="251"/>
    </row>
    <row r="4" spans="1:113" ht="17.25" customHeight="1">
      <c r="A4" s="80"/>
      <c r="B4" s="326" t="s" ph="1">
        <v>43</v>
      </c>
      <c r="C4" s="327" ph="1"/>
      <c r="D4" s="327" ph="1"/>
      <c r="E4" s="327" ph="1"/>
      <c r="F4" s="327" ph="1"/>
      <c r="G4" s="327" ph="1"/>
      <c r="H4" s="327" ph="1"/>
      <c r="I4" s="327" ph="1"/>
      <c r="J4" s="327" ph="1"/>
      <c r="K4" s="328" ph="1"/>
      <c r="L4" s="335" t="s" ph="1">
        <v>164</v>
      </c>
      <c r="M4" s="336"/>
      <c r="N4" s="336"/>
      <c r="O4" s="336"/>
      <c r="P4" s="336"/>
      <c r="Q4" s="336"/>
      <c r="R4" s="336"/>
      <c r="S4" s="336"/>
      <c r="T4" s="336"/>
      <c r="U4" s="336"/>
      <c r="V4" s="336"/>
      <c r="W4" s="336"/>
      <c r="X4" s="336"/>
      <c r="Y4" s="336"/>
      <c r="Z4" s="336"/>
      <c r="AA4" s="336"/>
      <c r="AB4" s="336"/>
      <c r="AC4" s="336"/>
      <c r="AD4" s="336"/>
      <c r="AE4" s="336"/>
      <c r="AF4" s="336"/>
      <c r="AG4" s="337"/>
      <c r="AH4" s="162" t="s">
        <v>9</v>
      </c>
      <c r="AI4" s="59"/>
      <c r="AJ4" s="59"/>
      <c r="AK4" s="59"/>
      <c r="AL4" s="59"/>
      <c r="AM4" s="59"/>
      <c r="AN4" s="59"/>
      <c r="AO4" s="59"/>
      <c r="AP4" s="59"/>
      <c r="AQ4" s="59"/>
      <c r="AR4" s="59"/>
      <c r="AS4" s="163"/>
      <c r="AT4" s="163"/>
      <c r="AU4" s="163"/>
      <c r="AV4" s="163"/>
      <c r="AW4" s="163"/>
      <c r="AX4" s="163"/>
      <c r="AY4" s="163"/>
      <c r="AZ4" s="164"/>
      <c r="BA4" s="164"/>
      <c r="BB4" s="164"/>
      <c r="BC4" s="164"/>
      <c r="BD4" s="59"/>
      <c r="BE4" s="60"/>
      <c r="BF4" s="60"/>
      <c r="BG4" s="60"/>
      <c r="BH4" s="60"/>
      <c r="BI4" s="60"/>
      <c r="BJ4" s="344" t="s">
        <v>59</v>
      </c>
      <c r="BK4" s="345"/>
      <c r="BL4" s="345"/>
      <c r="BM4" s="345"/>
      <c r="BN4" s="345"/>
      <c r="BO4" s="345"/>
      <c r="BP4" s="345"/>
      <c r="BQ4" s="345"/>
      <c r="BR4" s="345"/>
      <c r="BS4" s="346"/>
      <c r="BT4" s="61"/>
      <c r="BU4" s="62"/>
      <c r="BW4" s="68"/>
      <c r="BY4" s="55"/>
      <c r="BZ4" s="165"/>
      <c r="CA4" s="165"/>
      <c r="CB4" s="165"/>
      <c r="CC4" s="165"/>
      <c r="CD4" s="165"/>
      <c r="CE4" s="165"/>
      <c r="CP4" s="353" t="s">
        <v>165</v>
      </c>
      <c r="CQ4" s="353"/>
      <c r="CR4" s="353"/>
      <c r="CS4" s="353"/>
      <c r="CT4" s="353"/>
      <c r="CU4" s="264" t="s">
        <v>166</v>
      </c>
      <c r="CV4" s="264"/>
      <c r="CW4" s="264"/>
      <c r="CX4" s="264"/>
      <c r="CY4" s="265"/>
      <c r="CZ4" s="264" t="s">
        <v>167</v>
      </c>
      <c r="DA4" s="264"/>
      <c r="DB4" s="264"/>
      <c r="DC4" s="264"/>
      <c r="DD4" s="265"/>
      <c r="DE4" s="264" t="s">
        <v>168</v>
      </c>
      <c r="DF4" s="264"/>
      <c r="DG4" s="264"/>
      <c r="DH4" s="264"/>
      <c r="DI4" s="265"/>
    </row>
    <row r="5" spans="1:113" ht="17.25" customHeight="1">
      <c r="A5" s="80"/>
      <c r="B5" s="329" ph="1"/>
      <c r="C5" s="330" ph="1"/>
      <c r="D5" s="330" ph="1"/>
      <c r="E5" s="330" ph="1"/>
      <c r="F5" s="330" ph="1"/>
      <c r="G5" s="330" ph="1"/>
      <c r="H5" s="330" ph="1"/>
      <c r="I5" s="330" ph="1"/>
      <c r="J5" s="330" ph="1"/>
      <c r="K5" s="331" ph="1"/>
      <c r="L5" s="338"/>
      <c r="M5" s="339"/>
      <c r="N5" s="339"/>
      <c r="O5" s="339"/>
      <c r="P5" s="339"/>
      <c r="Q5" s="339"/>
      <c r="R5" s="339"/>
      <c r="S5" s="339"/>
      <c r="T5" s="339"/>
      <c r="U5" s="339"/>
      <c r="V5" s="339"/>
      <c r="W5" s="339"/>
      <c r="X5" s="339"/>
      <c r="Y5" s="339"/>
      <c r="Z5" s="339"/>
      <c r="AA5" s="339"/>
      <c r="AB5" s="339"/>
      <c r="AC5" s="339"/>
      <c r="AD5" s="339"/>
      <c r="AE5" s="339"/>
      <c r="AF5" s="339"/>
      <c r="AG5" s="340"/>
      <c r="AH5" s="266" t="s">
        <v>34</v>
      </c>
      <c r="AI5" s="267"/>
      <c r="AJ5" s="270" t="s">
        <v>89</v>
      </c>
      <c r="AK5" s="270"/>
      <c r="AL5" s="272" t="s">
        <v>30</v>
      </c>
      <c r="AM5" s="272"/>
      <c r="AN5" s="270" t="s">
        <v>90</v>
      </c>
      <c r="AO5" s="270"/>
      <c r="AP5" s="272" t="s">
        <v>29</v>
      </c>
      <c r="AQ5" s="272"/>
      <c r="AR5" s="270" t="s">
        <v>88</v>
      </c>
      <c r="AS5" s="270"/>
      <c r="AT5" s="274" t="s">
        <v>33</v>
      </c>
      <c r="AU5" s="274"/>
      <c r="AV5" s="276">
        <f>IF(BF3="","",DATEDIF(BX5,BV3,"Y"))</f>
        <v>47</v>
      </c>
      <c r="AW5" s="276"/>
      <c r="AX5" s="276"/>
      <c r="BJ5" s="347"/>
      <c r="BK5" s="348"/>
      <c r="BL5" s="348"/>
      <c r="BM5" s="348"/>
      <c r="BN5" s="348"/>
      <c r="BO5" s="348"/>
      <c r="BP5" s="348"/>
      <c r="BQ5" s="348"/>
      <c r="BR5" s="348"/>
      <c r="BS5" s="349"/>
      <c r="BT5" s="61"/>
      <c r="BU5" s="62"/>
      <c r="BV5" s="63">
        <f>IF(AH5="S",25,88)</f>
        <v>25</v>
      </c>
      <c r="BW5" s="64">
        <f>AJ5+BV5</f>
        <v>75</v>
      </c>
      <c r="BX5" s="65">
        <f>DATE(BW5,AN5,AR5)</f>
        <v>27485</v>
      </c>
      <c r="BY5" s="55"/>
      <c r="BZ5" s="165"/>
      <c r="CA5" s="165"/>
      <c r="CB5" s="165"/>
      <c r="CC5" s="165"/>
      <c r="CD5" s="165"/>
      <c r="CE5" s="165"/>
      <c r="CJ5" s="117"/>
      <c r="CK5" s="117"/>
      <c r="CL5" s="167" t="s">
        <v>169</v>
      </c>
      <c r="CM5" s="117" t="s">
        <v>170</v>
      </c>
      <c r="CN5" s="168" t="s">
        <v>171</v>
      </c>
      <c r="CO5" s="169" t="s">
        <v>172</v>
      </c>
      <c r="CP5" s="170" t="s">
        <v>165</v>
      </c>
      <c r="CQ5" s="171" t="s">
        <v>173</v>
      </c>
      <c r="CR5" s="171" t="s">
        <v>170</v>
      </c>
      <c r="CS5" s="172" t="s">
        <v>171</v>
      </c>
      <c r="CT5" s="173" t="s">
        <v>172</v>
      </c>
      <c r="CU5" s="170" t="s">
        <v>166</v>
      </c>
      <c r="CV5" s="171" t="s">
        <v>173</v>
      </c>
      <c r="CW5" s="171" t="s">
        <v>170</v>
      </c>
      <c r="CX5" s="171" t="s">
        <v>171</v>
      </c>
      <c r="CY5" s="168" t="s">
        <v>172</v>
      </c>
      <c r="CZ5" s="170" t="s">
        <v>167</v>
      </c>
      <c r="DA5" s="171" t="s">
        <v>173</v>
      </c>
      <c r="DB5" s="171" t="s">
        <v>170</v>
      </c>
      <c r="DC5" s="171" t="s">
        <v>171</v>
      </c>
      <c r="DD5" s="168" t="s">
        <v>172</v>
      </c>
      <c r="DE5" s="170" t="s">
        <v>168</v>
      </c>
      <c r="DF5" s="171" t="s">
        <v>173</v>
      </c>
      <c r="DG5" s="171" t="s">
        <v>170</v>
      </c>
      <c r="DH5" s="171" t="s">
        <v>171</v>
      </c>
      <c r="DI5" s="168" t="s">
        <v>172</v>
      </c>
    </row>
    <row r="6" spans="1:113" ht="17.25" customHeight="1">
      <c r="A6" s="80"/>
      <c r="B6" s="332" ph="1"/>
      <c r="C6" s="333" ph="1"/>
      <c r="D6" s="333" ph="1"/>
      <c r="E6" s="333" ph="1"/>
      <c r="F6" s="333" ph="1"/>
      <c r="G6" s="333" ph="1"/>
      <c r="H6" s="333" ph="1"/>
      <c r="I6" s="333" ph="1"/>
      <c r="J6" s="333" ph="1"/>
      <c r="K6" s="334" ph="1"/>
      <c r="L6" s="341"/>
      <c r="M6" s="342"/>
      <c r="N6" s="342"/>
      <c r="O6" s="342"/>
      <c r="P6" s="342"/>
      <c r="Q6" s="342"/>
      <c r="R6" s="342"/>
      <c r="S6" s="342"/>
      <c r="T6" s="342"/>
      <c r="U6" s="342"/>
      <c r="V6" s="342"/>
      <c r="W6" s="342"/>
      <c r="X6" s="342"/>
      <c r="Y6" s="342"/>
      <c r="Z6" s="342"/>
      <c r="AA6" s="342"/>
      <c r="AB6" s="342"/>
      <c r="AC6" s="342"/>
      <c r="AD6" s="342"/>
      <c r="AE6" s="342"/>
      <c r="AF6" s="342"/>
      <c r="AG6" s="343"/>
      <c r="AH6" s="268"/>
      <c r="AI6" s="269"/>
      <c r="AJ6" s="271"/>
      <c r="AK6" s="271"/>
      <c r="AL6" s="273"/>
      <c r="AM6" s="273"/>
      <c r="AN6" s="271"/>
      <c r="AO6" s="271"/>
      <c r="AP6" s="273"/>
      <c r="AQ6" s="273"/>
      <c r="AR6" s="271"/>
      <c r="AS6" s="271"/>
      <c r="AT6" s="275"/>
      <c r="AU6" s="275"/>
      <c r="AV6" s="277"/>
      <c r="AW6" s="277"/>
      <c r="AX6" s="277"/>
      <c r="BJ6" s="347"/>
      <c r="BK6" s="348"/>
      <c r="BL6" s="348"/>
      <c r="BM6" s="348"/>
      <c r="BN6" s="348"/>
      <c r="BO6" s="348"/>
      <c r="BP6" s="348"/>
      <c r="BQ6" s="348"/>
      <c r="BR6" s="348"/>
      <c r="BS6" s="349"/>
      <c r="BT6" s="61"/>
      <c r="BU6" s="62"/>
      <c r="BW6" s="68"/>
      <c r="BY6" s="55"/>
      <c r="BZ6" s="165"/>
      <c r="CA6" s="165"/>
      <c r="CB6" s="165"/>
      <c r="CC6" s="165"/>
      <c r="CD6" s="165"/>
      <c r="CE6" s="165"/>
      <c r="CJ6" s="117" t="s">
        <v>174</v>
      </c>
      <c r="CK6" s="117" t="s">
        <v>175</v>
      </c>
      <c r="CL6" s="167">
        <f t="shared" ref="CL6:CL14" si="0">SUMIFS($CB$14:$CB$52,$BZ$14:$BZ$52,CJ6,$CA$14:$CA$52,CK6)</f>
        <v>6</v>
      </c>
      <c r="CM6" s="117">
        <f t="shared" ref="CM6:CM14" si="1">SUMIFS($CC$14:$CC$52,$BZ$14:$BZ$52,CJ6,$CA$14:$CA$52,CK6)</f>
        <v>0</v>
      </c>
      <c r="CN6" s="174">
        <f t="shared" ref="CN6:CN14" si="2">((SUMIFS($CB$14:$CB$52,$BZ$14:$BZ$52,CJ6,$CA$14:$CA$52,CK6))+(INT(CM6/12)))</f>
        <v>6</v>
      </c>
      <c r="CO6" s="169">
        <f t="shared" ref="CO6:CO14" si="3">MOD(SUMIFS($CC$14:$CC$52,$BZ$14:$BZ$52,CJ6,$CA$14:$CA$52,CK6),12)</f>
        <v>0</v>
      </c>
      <c r="CP6" s="170" t="s">
        <v>165</v>
      </c>
      <c r="CQ6" s="168">
        <f t="shared" ref="CQ6:CQ14" si="4">SUMIFS($CG$14:$CG$52,$CD$14:$CD$52,CJ6,$CE$14:$CE$52,CK6,$CF$14:$CF$52,CP6)</f>
        <v>2</v>
      </c>
      <c r="CR6" s="168">
        <f t="shared" ref="CR6:CR14" si="5">SUMIFS($CH$14:$CH$52,$CD$14:$CD$52,CJ6,$CE$14:$CE$52,CK6,$CF$14:$CF$52,CP6)</f>
        <v>6</v>
      </c>
      <c r="CS6" s="174">
        <f t="shared" ref="CS6:CS14" si="6">((SUMIFS($CG$14:$CG$52,$CD$14:$CD$52,CJ6,$CE$14:$CE$52,CK6,$CF$14:$CF$52,CP6))+(INT(CR6/12)))</f>
        <v>2</v>
      </c>
      <c r="CT6" s="174">
        <f t="shared" ref="CT6:CT14" si="7">MOD(SUMIFS($CH$14:$CH$52,$CD$14:$CD$52,CJ6,$CE$14:$CE$52,CK6,$CF$14:$CF$52,CP6),12)</f>
        <v>6</v>
      </c>
      <c r="CU6" s="170" t="s">
        <v>166</v>
      </c>
      <c r="CV6" s="168">
        <f t="shared" ref="CV6:CV14" si="8">SUMIFS($CG$14:$CG$52,$CD$14:$CD$52,CJ6,$CE$14:$CE$52,CK6,$CF$14:$CF$52,CU6)</f>
        <v>0</v>
      </c>
      <c r="CW6" s="168">
        <f t="shared" ref="CW6:CW14" si="9">SUMIFS($CH$14:$CH$52,$CD$14:$CD$52,CJ6,$CE$14:$CE$52,CK6,$CF$14:$CF$52,CU6)</f>
        <v>0</v>
      </c>
      <c r="CX6" s="168">
        <f t="shared" ref="CX6:CX14" si="10">((SUMIFS($CG$14:$CG$52,$CD$14:$CD$52,CJ6,$CE$14:$CE$52,CK6,$CF$14:$CF$52,CU6))+(INT(CW6/12)))</f>
        <v>0</v>
      </c>
      <c r="CY6" s="168">
        <f t="shared" ref="CY6:CY14" si="11">MOD(SUMIFS($CH$14:$CH$52,$CD$14:$CD$52,CJ6,$CE$14:$CE$52,CK6,$CF$14:$CF$52,CU6),12)</f>
        <v>0</v>
      </c>
      <c r="CZ6" s="170" t="s">
        <v>167</v>
      </c>
      <c r="DA6" s="168">
        <f t="shared" ref="DA6:DA14" si="12">SUMIFS($CG$14:$CG$52,$CD$14:$CD$52,CJ6,$CE$14:$CE$52,CK6,$CF$14:$CF$52,CZ6)</f>
        <v>1</v>
      </c>
      <c r="DB6" s="168">
        <f t="shared" ref="DB6:DB14" si="13">SUMIFS($CH$14:$CH$52,$CD$14:$CD$52,CJ6,$CE$14:$CE$52,CK6,$CF$14:$CF$52,CZ6)</f>
        <v>6</v>
      </c>
      <c r="DC6" s="168">
        <f t="shared" ref="DC6:DC14" si="14">((SUMIFS($CG$14:$CG$52,$CD$14:$CD$52,CJ6,$CE$14:$CE$52,CK6,$CF$14:$CF$52,CZ6))+(INT(DB6/12)))</f>
        <v>1</v>
      </c>
      <c r="DD6" s="168">
        <f t="shared" ref="DD6:DD14" si="15">MOD(SUMIFS($CH$14:$CH$52,$CD$14:$CD$52,CJ6,$CE$14:$CE$52,CK6,$CF$14:$CF$52,CZ6),12)</f>
        <v>6</v>
      </c>
      <c r="DE6" s="170" t="s">
        <v>176</v>
      </c>
      <c r="DF6" s="168">
        <f t="shared" ref="DF6:DF13" si="16">SUMIFS($CG$14:$CG$52,$CD$14:$CD$52,CJ6,$CE$14:$CE$52,CK6,$CF$14:$CF$52,DE6)</f>
        <v>0</v>
      </c>
      <c r="DG6" s="168">
        <f t="shared" ref="DG6:DG13" si="17">SUMIFS($CH$14:$CH$52,$CD$14:$CD$52,CJ6,$CE$14:$CE$52,CK6,$CF$14:$CF$52,DE6)</f>
        <v>0</v>
      </c>
      <c r="DH6" s="168">
        <f t="shared" ref="DH6:DH13" si="18">((SUMIFS($CG$14:$CG$52,$CD$14:$CD$52,CJ6,$CE$14:$CE$52,CK6,$CF$14:$CF$52,DE6))+(INT(DG6/12)))</f>
        <v>0</v>
      </c>
      <c r="DI6" s="168">
        <f t="shared" ref="DI6:DI13" si="19">MOD(SUMIFS($CH$14:$CH$52,$CD$14:$CD$52,CJ6,$CE$14:$CE$52,CK6,$CF$14:$CF$52,DE6),12)</f>
        <v>0</v>
      </c>
    </row>
    <row r="7" spans="1:113" ht="17.25" customHeight="1">
      <c r="A7" s="80"/>
      <c r="B7" s="354" t="s">
        <v>38</v>
      </c>
      <c r="C7" s="355"/>
      <c r="D7" s="355"/>
      <c r="E7" s="355"/>
      <c r="F7" s="355"/>
      <c r="G7" s="355"/>
      <c r="H7" s="355"/>
      <c r="I7" s="355"/>
      <c r="J7" s="355"/>
      <c r="K7" s="356"/>
      <c r="L7" s="66" t="s">
        <v>32</v>
      </c>
      <c r="M7" s="67"/>
      <c r="N7" s="357" t="s">
        <v>177</v>
      </c>
      <c r="O7" s="357"/>
      <c r="P7" s="357"/>
      <c r="Q7" s="357"/>
      <c r="R7" s="357"/>
      <c r="S7" s="357"/>
      <c r="T7" s="357"/>
      <c r="U7" s="357"/>
      <c r="V7" s="357"/>
      <c r="W7" s="67"/>
      <c r="X7" s="67"/>
      <c r="Y7" s="67"/>
      <c r="Z7" s="67"/>
      <c r="AA7" s="67"/>
      <c r="AB7" s="67"/>
      <c r="AC7" s="67"/>
      <c r="AD7" s="67"/>
      <c r="AE7" s="67"/>
      <c r="AF7" s="67"/>
      <c r="AG7" s="67"/>
      <c r="AH7" s="67"/>
      <c r="AI7" s="67"/>
      <c r="AJ7" s="67"/>
      <c r="AK7" s="67"/>
      <c r="AL7" s="67"/>
      <c r="AM7" s="67"/>
      <c r="AN7" s="67"/>
      <c r="AO7" s="67"/>
      <c r="AP7" s="67"/>
      <c r="AQ7" s="67"/>
      <c r="AR7" s="67"/>
      <c r="AS7" s="175"/>
      <c r="AT7" s="175"/>
      <c r="AU7" s="175"/>
      <c r="AV7" s="175"/>
      <c r="AW7" s="175"/>
      <c r="AX7" s="175"/>
      <c r="AY7" s="175"/>
      <c r="AZ7" s="176"/>
      <c r="BA7" s="176"/>
      <c r="BB7" s="176"/>
      <c r="BC7" s="176"/>
      <c r="BD7" s="67"/>
      <c r="BE7" s="67"/>
      <c r="BF7" s="67"/>
      <c r="BG7" s="67"/>
      <c r="BH7" s="67"/>
      <c r="BI7" s="67"/>
      <c r="BJ7" s="347"/>
      <c r="BK7" s="348"/>
      <c r="BL7" s="348"/>
      <c r="BM7" s="348"/>
      <c r="BN7" s="348"/>
      <c r="BO7" s="348"/>
      <c r="BP7" s="348"/>
      <c r="BQ7" s="348"/>
      <c r="BR7" s="348"/>
      <c r="BS7" s="349"/>
      <c r="BT7" s="61"/>
      <c r="BU7" s="62"/>
      <c r="BV7" s="63"/>
      <c r="BW7" s="68"/>
      <c r="BY7" s="55"/>
      <c r="BZ7" s="165"/>
      <c r="CA7" s="165"/>
      <c r="CB7" s="165"/>
      <c r="CC7" s="165"/>
      <c r="CD7" s="165"/>
      <c r="CE7" s="165"/>
      <c r="CJ7" s="117" t="s">
        <v>178</v>
      </c>
      <c r="CK7" s="117" t="s">
        <v>175</v>
      </c>
      <c r="CL7" s="167">
        <f t="shared" si="0"/>
        <v>0</v>
      </c>
      <c r="CM7" s="117">
        <f t="shared" si="1"/>
        <v>0</v>
      </c>
      <c r="CN7" s="174">
        <f t="shared" si="2"/>
        <v>0</v>
      </c>
      <c r="CO7" s="169">
        <f t="shared" si="3"/>
        <v>0</v>
      </c>
      <c r="CP7" s="170" t="s">
        <v>165</v>
      </c>
      <c r="CQ7" s="168">
        <f t="shared" si="4"/>
        <v>0</v>
      </c>
      <c r="CR7" s="168">
        <f t="shared" si="5"/>
        <v>0</v>
      </c>
      <c r="CS7" s="174">
        <f t="shared" si="6"/>
        <v>0</v>
      </c>
      <c r="CT7" s="174">
        <f t="shared" si="7"/>
        <v>0</v>
      </c>
      <c r="CU7" s="170" t="s">
        <v>166</v>
      </c>
      <c r="CV7" s="168">
        <f t="shared" si="8"/>
        <v>0</v>
      </c>
      <c r="CW7" s="168">
        <f t="shared" si="9"/>
        <v>0</v>
      </c>
      <c r="CX7" s="168">
        <f t="shared" si="10"/>
        <v>0</v>
      </c>
      <c r="CY7" s="168">
        <f t="shared" si="11"/>
        <v>0</v>
      </c>
      <c r="CZ7" s="170" t="s">
        <v>167</v>
      </c>
      <c r="DA7" s="168">
        <f t="shared" si="12"/>
        <v>0</v>
      </c>
      <c r="DB7" s="168">
        <f t="shared" si="13"/>
        <v>0</v>
      </c>
      <c r="DC7" s="168">
        <f t="shared" si="14"/>
        <v>0</v>
      </c>
      <c r="DD7" s="168">
        <f t="shared" si="15"/>
        <v>0</v>
      </c>
      <c r="DE7" s="170" t="s">
        <v>176</v>
      </c>
      <c r="DF7" s="168">
        <f t="shared" si="16"/>
        <v>0</v>
      </c>
      <c r="DG7" s="168">
        <f t="shared" si="17"/>
        <v>0</v>
      </c>
      <c r="DH7" s="168">
        <f t="shared" si="18"/>
        <v>0</v>
      </c>
      <c r="DI7" s="168">
        <f t="shared" si="19"/>
        <v>0</v>
      </c>
    </row>
    <row r="8" spans="1:113" ht="17.25" customHeight="1">
      <c r="A8" s="80"/>
      <c r="B8" s="329"/>
      <c r="C8" s="330"/>
      <c r="D8" s="330"/>
      <c r="E8" s="330"/>
      <c r="F8" s="330"/>
      <c r="G8" s="330"/>
      <c r="H8" s="330"/>
      <c r="I8" s="330"/>
      <c r="J8" s="330"/>
      <c r="K8" s="331"/>
      <c r="L8" s="320" t="s">
        <v>179</v>
      </c>
      <c r="M8" s="321"/>
      <c r="N8" s="321"/>
      <c r="O8" s="321"/>
      <c r="P8" s="321"/>
      <c r="Q8" s="321"/>
      <c r="R8" s="321"/>
      <c r="S8" s="321"/>
      <c r="T8" s="321"/>
      <c r="U8" s="321"/>
      <c r="V8" s="321"/>
      <c r="W8" s="321"/>
      <c r="X8" s="321"/>
      <c r="Y8" s="321"/>
      <c r="Z8" s="321"/>
      <c r="AA8" s="321"/>
      <c r="AB8" s="321"/>
      <c r="AC8" s="321"/>
      <c r="AD8" s="321"/>
      <c r="AE8" s="321"/>
      <c r="AF8" s="321"/>
      <c r="AG8" s="321"/>
      <c r="AH8" s="321"/>
      <c r="AI8" s="321"/>
      <c r="AJ8" s="321"/>
      <c r="AK8" s="321"/>
      <c r="AL8" s="321"/>
      <c r="AM8" s="321"/>
      <c r="AN8" s="321"/>
      <c r="AO8" s="321"/>
      <c r="AP8" s="321"/>
      <c r="AQ8" s="321"/>
      <c r="AR8" s="321"/>
      <c r="AS8" s="321"/>
      <c r="AT8" s="321"/>
      <c r="AU8" s="321"/>
      <c r="AV8" s="321"/>
      <c r="AW8" s="321"/>
      <c r="AX8" s="321"/>
      <c r="AY8" s="321"/>
      <c r="AZ8" s="321"/>
      <c r="BA8" s="321"/>
      <c r="BB8" s="321"/>
      <c r="BC8" s="321"/>
      <c r="BD8" s="321"/>
      <c r="BE8" s="321"/>
      <c r="BF8" s="321"/>
      <c r="BG8" s="321"/>
      <c r="BH8" s="321"/>
      <c r="BI8" s="322"/>
      <c r="BJ8" s="347"/>
      <c r="BK8" s="348"/>
      <c r="BL8" s="348"/>
      <c r="BM8" s="348"/>
      <c r="BN8" s="348"/>
      <c r="BO8" s="348"/>
      <c r="BP8" s="348"/>
      <c r="BQ8" s="348"/>
      <c r="BR8" s="348"/>
      <c r="BS8" s="349"/>
      <c r="BT8" s="61"/>
      <c r="BU8" s="62"/>
      <c r="BV8" s="68"/>
      <c r="BW8" s="68"/>
      <c r="BY8" s="55"/>
      <c r="BZ8" s="165"/>
      <c r="CA8" s="165"/>
      <c r="CB8" s="165"/>
      <c r="CC8" s="165"/>
      <c r="CD8" s="165"/>
      <c r="CE8" s="165"/>
      <c r="CJ8" s="117" t="s">
        <v>118</v>
      </c>
      <c r="CK8" s="117" t="s">
        <v>175</v>
      </c>
      <c r="CL8" s="167">
        <f t="shared" si="0"/>
        <v>0</v>
      </c>
      <c r="CM8" s="117">
        <f t="shared" si="1"/>
        <v>0</v>
      </c>
      <c r="CN8" s="174">
        <f t="shared" si="2"/>
        <v>0</v>
      </c>
      <c r="CO8" s="169">
        <f t="shared" si="3"/>
        <v>0</v>
      </c>
      <c r="CP8" s="170" t="s">
        <v>165</v>
      </c>
      <c r="CQ8" s="168">
        <f t="shared" si="4"/>
        <v>0</v>
      </c>
      <c r="CR8" s="168">
        <f t="shared" si="5"/>
        <v>0</v>
      </c>
      <c r="CS8" s="174">
        <f t="shared" si="6"/>
        <v>0</v>
      </c>
      <c r="CT8" s="174">
        <f t="shared" si="7"/>
        <v>0</v>
      </c>
      <c r="CU8" s="170" t="s">
        <v>166</v>
      </c>
      <c r="CV8" s="168">
        <f t="shared" si="8"/>
        <v>0</v>
      </c>
      <c r="CW8" s="168">
        <f t="shared" si="9"/>
        <v>0</v>
      </c>
      <c r="CX8" s="168">
        <f t="shared" si="10"/>
        <v>0</v>
      </c>
      <c r="CY8" s="168">
        <f t="shared" si="11"/>
        <v>0</v>
      </c>
      <c r="CZ8" s="170" t="s">
        <v>167</v>
      </c>
      <c r="DA8" s="168">
        <f t="shared" si="12"/>
        <v>0</v>
      </c>
      <c r="DB8" s="168">
        <f t="shared" si="13"/>
        <v>0</v>
      </c>
      <c r="DC8" s="168">
        <f t="shared" si="14"/>
        <v>0</v>
      </c>
      <c r="DD8" s="168">
        <f t="shared" si="15"/>
        <v>0</v>
      </c>
      <c r="DE8" s="170" t="s">
        <v>176</v>
      </c>
      <c r="DF8" s="168">
        <f t="shared" si="16"/>
        <v>0</v>
      </c>
      <c r="DG8" s="168">
        <f t="shared" si="17"/>
        <v>0</v>
      </c>
      <c r="DH8" s="168">
        <f t="shared" si="18"/>
        <v>0</v>
      </c>
      <c r="DI8" s="168">
        <f t="shared" si="19"/>
        <v>0</v>
      </c>
    </row>
    <row r="9" spans="1:113" ht="17.25" customHeight="1">
      <c r="A9" s="80"/>
      <c r="B9" s="332"/>
      <c r="C9" s="333"/>
      <c r="D9" s="333"/>
      <c r="E9" s="333"/>
      <c r="F9" s="333"/>
      <c r="G9" s="333"/>
      <c r="H9" s="333"/>
      <c r="I9" s="333"/>
      <c r="J9" s="333"/>
      <c r="K9" s="334"/>
      <c r="L9" s="323"/>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324"/>
      <c r="AX9" s="324"/>
      <c r="AY9" s="324"/>
      <c r="AZ9" s="324"/>
      <c r="BA9" s="324"/>
      <c r="BB9" s="324"/>
      <c r="BC9" s="324"/>
      <c r="BD9" s="324"/>
      <c r="BE9" s="324"/>
      <c r="BF9" s="324"/>
      <c r="BG9" s="324"/>
      <c r="BH9" s="324"/>
      <c r="BI9" s="325"/>
      <c r="BJ9" s="347"/>
      <c r="BK9" s="348"/>
      <c r="BL9" s="348"/>
      <c r="BM9" s="348"/>
      <c r="BN9" s="348"/>
      <c r="BO9" s="348"/>
      <c r="BP9" s="348"/>
      <c r="BQ9" s="348"/>
      <c r="BR9" s="348"/>
      <c r="BS9" s="349"/>
      <c r="BT9" s="61"/>
      <c r="BU9" s="62"/>
      <c r="BV9" s="68"/>
      <c r="BW9" s="68"/>
      <c r="BY9" s="55"/>
      <c r="BZ9" s="165"/>
      <c r="CA9" s="165"/>
      <c r="CB9" s="165"/>
      <c r="CC9" s="165"/>
      <c r="CD9" s="165"/>
      <c r="CE9" s="165"/>
      <c r="CJ9" s="117" t="s">
        <v>180</v>
      </c>
      <c r="CK9" s="117" t="s">
        <v>175</v>
      </c>
      <c r="CL9" s="167">
        <f t="shared" si="0"/>
        <v>0</v>
      </c>
      <c r="CM9" s="117">
        <f t="shared" si="1"/>
        <v>0</v>
      </c>
      <c r="CN9" s="174">
        <f t="shared" si="2"/>
        <v>0</v>
      </c>
      <c r="CO9" s="169">
        <f t="shared" si="3"/>
        <v>0</v>
      </c>
      <c r="CP9" s="170" t="s">
        <v>165</v>
      </c>
      <c r="CQ9" s="168">
        <f t="shared" si="4"/>
        <v>0</v>
      </c>
      <c r="CR9" s="168">
        <f t="shared" si="5"/>
        <v>0</v>
      </c>
      <c r="CS9" s="174">
        <f t="shared" si="6"/>
        <v>0</v>
      </c>
      <c r="CT9" s="174">
        <f t="shared" si="7"/>
        <v>0</v>
      </c>
      <c r="CU9" s="170" t="s">
        <v>166</v>
      </c>
      <c r="CV9" s="168">
        <f t="shared" si="8"/>
        <v>0</v>
      </c>
      <c r="CW9" s="168">
        <f t="shared" si="9"/>
        <v>0</v>
      </c>
      <c r="CX9" s="168">
        <f t="shared" si="10"/>
        <v>0</v>
      </c>
      <c r="CY9" s="168">
        <f t="shared" si="11"/>
        <v>0</v>
      </c>
      <c r="CZ9" s="170" t="s">
        <v>167</v>
      </c>
      <c r="DA9" s="168">
        <f t="shared" si="12"/>
        <v>0</v>
      </c>
      <c r="DB9" s="168">
        <f t="shared" si="13"/>
        <v>0</v>
      </c>
      <c r="DC9" s="168">
        <f t="shared" si="14"/>
        <v>0</v>
      </c>
      <c r="DD9" s="168">
        <f t="shared" si="15"/>
        <v>0</v>
      </c>
      <c r="DE9" s="170" t="s">
        <v>176</v>
      </c>
      <c r="DF9" s="168">
        <f t="shared" si="16"/>
        <v>0</v>
      </c>
      <c r="DG9" s="168">
        <f t="shared" si="17"/>
        <v>0</v>
      </c>
      <c r="DH9" s="168">
        <f t="shared" si="18"/>
        <v>0</v>
      </c>
      <c r="DI9" s="168">
        <f t="shared" si="19"/>
        <v>0</v>
      </c>
    </row>
    <row r="10" spans="1:113" ht="17.25" customHeight="1">
      <c r="A10" s="80"/>
      <c r="B10" s="354" t="s">
        <v>39</v>
      </c>
      <c r="C10" s="355"/>
      <c r="D10" s="355"/>
      <c r="E10" s="355"/>
      <c r="F10" s="355"/>
      <c r="G10" s="355"/>
      <c r="H10" s="355"/>
      <c r="I10" s="355"/>
      <c r="J10" s="355"/>
      <c r="K10" s="356"/>
      <c r="L10" s="252" t="s">
        <v>181</v>
      </c>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3"/>
      <c r="AW10" s="253"/>
      <c r="AX10" s="253"/>
      <c r="AY10" s="253"/>
      <c r="AZ10" s="253"/>
      <c r="BA10" s="253"/>
      <c r="BB10" s="253"/>
      <c r="BC10" s="253"/>
      <c r="BD10" s="253"/>
      <c r="BE10" s="253"/>
      <c r="BF10" s="253"/>
      <c r="BG10" s="253"/>
      <c r="BH10" s="253"/>
      <c r="BI10" s="254"/>
      <c r="BJ10" s="347"/>
      <c r="BK10" s="348"/>
      <c r="BL10" s="348"/>
      <c r="BM10" s="348"/>
      <c r="BN10" s="348"/>
      <c r="BO10" s="348"/>
      <c r="BP10" s="348"/>
      <c r="BQ10" s="348"/>
      <c r="BR10" s="348"/>
      <c r="BS10" s="349"/>
      <c r="BT10" s="61"/>
      <c r="BU10" s="62"/>
      <c r="BV10" s="68"/>
      <c r="BW10" s="68"/>
      <c r="BY10" s="55"/>
      <c r="BZ10" s="165"/>
      <c r="CA10" s="165"/>
      <c r="CB10" s="165"/>
      <c r="CC10" s="165"/>
      <c r="CD10" s="165"/>
      <c r="CE10" s="165"/>
      <c r="CJ10" s="117" t="s">
        <v>182</v>
      </c>
      <c r="CK10" s="117" t="s">
        <v>175</v>
      </c>
      <c r="CL10" s="167">
        <f t="shared" si="0"/>
        <v>0</v>
      </c>
      <c r="CM10" s="117">
        <f t="shared" si="1"/>
        <v>0</v>
      </c>
      <c r="CN10" s="174">
        <f t="shared" si="2"/>
        <v>0</v>
      </c>
      <c r="CO10" s="169">
        <f t="shared" si="3"/>
        <v>0</v>
      </c>
      <c r="CP10" s="170" t="s">
        <v>165</v>
      </c>
      <c r="CQ10" s="168">
        <f t="shared" si="4"/>
        <v>0</v>
      </c>
      <c r="CR10" s="168">
        <f t="shared" si="5"/>
        <v>0</v>
      </c>
      <c r="CS10" s="174">
        <f t="shared" si="6"/>
        <v>0</v>
      </c>
      <c r="CT10" s="174">
        <f t="shared" si="7"/>
        <v>0</v>
      </c>
      <c r="CU10" s="170" t="s">
        <v>166</v>
      </c>
      <c r="CV10" s="168">
        <f t="shared" si="8"/>
        <v>0</v>
      </c>
      <c r="CW10" s="168">
        <f t="shared" si="9"/>
        <v>0</v>
      </c>
      <c r="CX10" s="168">
        <f t="shared" si="10"/>
        <v>0</v>
      </c>
      <c r="CY10" s="168">
        <f t="shared" si="11"/>
        <v>0</v>
      </c>
      <c r="CZ10" s="170" t="s">
        <v>167</v>
      </c>
      <c r="DA10" s="168">
        <f t="shared" si="12"/>
        <v>0</v>
      </c>
      <c r="DB10" s="168">
        <f t="shared" si="13"/>
        <v>0</v>
      </c>
      <c r="DC10" s="168">
        <f t="shared" si="14"/>
        <v>0</v>
      </c>
      <c r="DD10" s="168">
        <f t="shared" si="15"/>
        <v>0</v>
      </c>
      <c r="DE10" s="170" t="s">
        <v>176</v>
      </c>
      <c r="DF10" s="168">
        <f t="shared" si="16"/>
        <v>0</v>
      </c>
      <c r="DG10" s="168">
        <f t="shared" si="17"/>
        <v>0</v>
      </c>
      <c r="DH10" s="168">
        <f t="shared" si="18"/>
        <v>0</v>
      </c>
      <c r="DI10" s="168">
        <f t="shared" si="19"/>
        <v>0</v>
      </c>
    </row>
    <row r="11" spans="1:113" ht="17.25" customHeight="1" thickBot="1">
      <c r="A11" s="80"/>
      <c r="B11" s="332"/>
      <c r="C11" s="333"/>
      <c r="D11" s="333"/>
      <c r="E11" s="333"/>
      <c r="F11" s="333"/>
      <c r="G11" s="333"/>
      <c r="H11" s="333"/>
      <c r="I11" s="333"/>
      <c r="J11" s="333"/>
      <c r="K11" s="334"/>
      <c r="L11" s="255"/>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7"/>
      <c r="BJ11" s="350"/>
      <c r="BK11" s="351"/>
      <c r="BL11" s="351"/>
      <c r="BM11" s="351"/>
      <c r="BN11" s="351"/>
      <c r="BO11" s="351"/>
      <c r="BP11" s="351"/>
      <c r="BQ11" s="351"/>
      <c r="BR11" s="351"/>
      <c r="BS11" s="352"/>
      <c r="BT11" s="61"/>
      <c r="BU11" s="62"/>
      <c r="BV11" s="68"/>
      <c r="BW11" s="68"/>
      <c r="BY11" s="55"/>
      <c r="BZ11" s="165"/>
      <c r="CA11" s="165"/>
      <c r="CB11" s="165"/>
      <c r="CC11" s="165"/>
      <c r="CD11" s="165"/>
      <c r="CE11" s="165"/>
      <c r="CJ11" s="117" t="s">
        <v>183</v>
      </c>
      <c r="CK11" s="117" t="s">
        <v>175</v>
      </c>
      <c r="CL11" s="167">
        <f t="shared" si="0"/>
        <v>0</v>
      </c>
      <c r="CM11" s="117">
        <f t="shared" si="1"/>
        <v>0</v>
      </c>
      <c r="CN11" s="174">
        <f t="shared" si="2"/>
        <v>0</v>
      </c>
      <c r="CO11" s="169">
        <f t="shared" si="3"/>
        <v>0</v>
      </c>
      <c r="CP11" s="170" t="s">
        <v>165</v>
      </c>
      <c r="CQ11" s="168">
        <f t="shared" si="4"/>
        <v>0</v>
      </c>
      <c r="CR11" s="168">
        <f t="shared" si="5"/>
        <v>0</v>
      </c>
      <c r="CS11" s="174">
        <f t="shared" si="6"/>
        <v>0</v>
      </c>
      <c r="CT11" s="174">
        <f t="shared" si="7"/>
        <v>0</v>
      </c>
      <c r="CU11" s="170" t="s">
        <v>166</v>
      </c>
      <c r="CV11" s="168">
        <f t="shared" si="8"/>
        <v>0</v>
      </c>
      <c r="CW11" s="168">
        <f t="shared" si="9"/>
        <v>0</v>
      </c>
      <c r="CX11" s="168">
        <f t="shared" si="10"/>
        <v>0</v>
      </c>
      <c r="CY11" s="168">
        <f t="shared" si="11"/>
        <v>0</v>
      </c>
      <c r="CZ11" s="170" t="s">
        <v>167</v>
      </c>
      <c r="DA11" s="168">
        <f t="shared" si="12"/>
        <v>0</v>
      </c>
      <c r="DB11" s="168">
        <f t="shared" si="13"/>
        <v>0</v>
      </c>
      <c r="DC11" s="168">
        <f t="shared" si="14"/>
        <v>0</v>
      </c>
      <c r="DD11" s="168">
        <f t="shared" si="15"/>
        <v>0</v>
      </c>
      <c r="DE11" s="170" t="s">
        <v>176</v>
      </c>
      <c r="DF11" s="168">
        <f t="shared" si="16"/>
        <v>0</v>
      </c>
      <c r="DG11" s="168">
        <f t="shared" si="17"/>
        <v>0</v>
      </c>
      <c r="DH11" s="168">
        <f t="shared" si="18"/>
        <v>0</v>
      </c>
      <c r="DI11" s="168">
        <f t="shared" si="19"/>
        <v>0</v>
      </c>
    </row>
    <row r="12" spans="1:113" ht="16.5" customHeight="1">
      <c r="A12" s="80"/>
      <c r="B12" s="278" t="s">
        <v>40</v>
      </c>
      <c r="C12" s="279"/>
      <c r="D12" s="279"/>
      <c r="E12" s="279"/>
      <c r="F12" s="279"/>
      <c r="G12" s="279"/>
      <c r="H12" s="279"/>
      <c r="I12" s="279"/>
      <c r="J12" s="279"/>
      <c r="K12" s="280"/>
      <c r="L12" s="284" t="s">
        <v>41</v>
      </c>
      <c r="M12" s="279"/>
      <c r="N12" s="279"/>
      <c r="O12" s="279"/>
      <c r="P12" s="279"/>
      <c r="Q12" s="280"/>
      <c r="R12" s="286" t="s">
        <v>45</v>
      </c>
      <c r="S12" s="287"/>
      <c r="T12" s="287"/>
      <c r="U12" s="287"/>
      <c r="V12" s="287"/>
      <c r="W12" s="287"/>
      <c r="X12" s="287"/>
      <c r="Y12" s="287"/>
      <c r="Z12" s="287"/>
      <c r="AA12" s="287"/>
      <c r="AB12" s="287"/>
      <c r="AC12" s="287"/>
      <c r="AD12" s="287"/>
      <c r="AE12" s="287"/>
      <c r="AF12" s="287"/>
      <c r="AG12" s="287"/>
      <c r="AH12" s="287"/>
      <c r="AI12" s="287"/>
      <c r="AJ12" s="288"/>
      <c r="AK12" s="289" t="s">
        <v>57</v>
      </c>
      <c r="AL12" s="290"/>
      <c r="AM12" s="290"/>
      <c r="AN12" s="290"/>
      <c r="AO12" s="290"/>
      <c r="AP12" s="290"/>
      <c r="AQ12" s="290"/>
      <c r="AR12" s="291"/>
      <c r="AS12" s="292" t="s">
        <v>184</v>
      </c>
      <c r="AT12" s="293"/>
      <c r="AU12" s="293"/>
      <c r="AV12" s="293"/>
      <c r="AW12" s="293"/>
      <c r="AX12" s="293"/>
      <c r="AY12" s="293"/>
      <c r="AZ12" s="293"/>
      <c r="BA12" s="293"/>
      <c r="BB12" s="293"/>
      <c r="BC12" s="294"/>
      <c r="BD12" s="289" t="s">
        <v>54</v>
      </c>
      <c r="BE12" s="290"/>
      <c r="BF12" s="290"/>
      <c r="BG12" s="290"/>
      <c r="BH12" s="290"/>
      <c r="BI12" s="295"/>
      <c r="BJ12" s="299" t="s">
        <v>53</v>
      </c>
      <c r="BK12" s="300"/>
      <c r="BL12" s="300"/>
      <c r="BM12" s="301"/>
      <c r="BN12" s="305" t="s">
        <v>55</v>
      </c>
      <c r="BO12" s="290"/>
      <c r="BP12" s="290"/>
      <c r="BQ12" s="290"/>
      <c r="BR12" s="290"/>
      <c r="BS12" s="306"/>
      <c r="BT12" s="61"/>
      <c r="BU12" s="62"/>
      <c r="BV12" s="68"/>
      <c r="BW12" s="68"/>
      <c r="BY12" s="55"/>
      <c r="BZ12" s="309" t="s">
        <v>185</v>
      </c>
      <c r="CA12" s="309"/>
      <c r="CB12" s="309"/>
      <c r="CC12" s="309"/>
      <c r="CD12" s="309" t="s">
        <v>186</v>
      </c>
      <c r="CE12" s="309"/>
      <c r="CF12" s="309"/>
      <c r="CG12" s="309"/>
      <c r="CH12" s="309"/>
      <c r="CJ12" s="117" t="s">
        <v>187</v>
      </c>
      <c r="CK12" s="117" t="s">
        <v>175</v>
      </c>
      <c r="CL12" s="167">
        <f t="shared" si="0"/>
        <v>0</v>
      </c>
      <c r="CM12" s="117">
        <f t="shared" si="1"/>
        <v>0</v>
      </c>
      <c r="CN12" s="174">
        <f t="shared" si="2"/>
        <v>0</v>
      </c>
      <c r="CO12" s="169">
        <f t="shared" si="3"/>
        <v>0</v>
      </c>
      <c r="CP12" s="170" t="s">
        <v>165</v>
      </c>
      <c r="CQ12" s="168">
        <f t="shared" si="4"/>
        <v>0</v>
      </c>
      <c r="CR12" s="168">
        <f t="shared" si="5"/>
        <v>0</v>
      </c>
      <c r="CS12" s="174">
        <f t="shared" si="6"/>
        <v>0</v>
      </c>
      <c r="CT12" s="174">
        <f t="shared" si="7"/>
        <v>0</v>
      </c>
      <c r="CU12" s="170" t="s">
        <v>166</v>
      </c>
      <c r="CV12" s="168">
        <f t="shared" si="8"/>
        <v>0</v>
      </c>
      <c r="CW12" s="168">
        <f t="shared" si="9"/>
        <v>0</v>
      </c>
      <c r="CX12" s="168">
        <f t="shared" si="10"/>
        <v>0</v>
      </c>
      <c r="CY12" s="168">
        <f t="shared" si="11"/>
        <v>0</v>
      </c>
      <c r="CZ12" s="170" t="s">
        <v>167</v>
      </c>
      <c r="DA12" s="168">
        <f t="shared" si="12"/>
        <v>0</v>
      </c>
      <c r="DB12" s="168">
        <f t="shared" si="13"/>
        <v>0</v>
      </c>
      <c r="DC12" s="168">
        <f t="shared" si="14"/>
        <v>0</v>
      </c>
      <c r="DD12" s="168">
        <f t="shared" si="15"/>
        <v>0</v>
      </c>
      <c r="DE12" s="170" t="s">
        <v>176</v>
      </c>
      <c r="DF12" s="168">
        <f t="shared" si="16"/>
        <v>0</v>
      </c>
      <c r="DG12" s="168">
        <f t="shared" si="17"/>
        <v>0</v>
      </c>
      <c r="DH12" s="168">
        <f t="shared" si="18"/>
        <v>0</v>
      </c>
      <c r="DI12" s="168">
        <f t="shared" si="19"/>
        <v>0</v>
      </c>
    </row>
    <row r="13" spans="1:113" ht="16.5" customHeight="1">
      <c r="A13" s="80"/>
      <c r="B13" s="281"/>
      <c r="C13" s="282"/>
      <c r="D13" s="282"/>
      <c r="E13" s="282"/>
      <c r="F13" s="282"/>
      <c r="G13" s="282"/>
      <c r="H13" s="282"/>
      <c r="I13" s="282"/>
      <c r="J13" s="282"/>
      <c r="K13" s="283"/>
      <c r="L13" s="285"/>
      <c r="M13" s="282"/>
      <c r="N13" s="282"/>
      <c r="O13" s="282"/>
      <c r="P13" s="282"/>
      <c r="Q13" s="283"/>
      <c r="R13" s="310" t="s">
        <v>188</v>
      </c>
      <c r="S13" s="311"/>
      <c r="T13" s="311"/>
      <c r="U13" s="311"/>
      <c r="V13" s="311"/>
      <c r="W13" s="311"/>
      <c r="X13" s="311"/>
      <c r="Y13" s="311"/>
      <c r="Z13" s="311"/>
      <c r="AA13" s="311"/>
      <c r="AB13" s="311"/>
      <c r="AC13" s="311"/>
      <c r="AD13" s="311"/>
      <c r="AE13" s="311"/>
      <c r="AF13" s="311"/>
      <c r="AG13" s="311"/>
      <c r="AH13" s="311"/>
      <c r="AI13" s="311"/>
      <c r="AJ13" s="312"/>
      <c r="AK13" s="313" t="s">
        <v>56</v>
      </c>
      <c r="AL13" s="303"/>
      <c r="AM13" s="303"/>
      <c r="AN13" s="303"/>
      <c r="AO13" s="303"/>
      <c r="AP13" s="303"/>
      <c r="AQ13" s="303"/>
      <c r="AR13" s="314"/>
      <c r="AS13" s="315" t="s">
        <v>189</v>
      </c>
      <c r="AT13" s="316"/>
      <c r="AU13" s="316"/>
      <c r="AV13" s="316"/>
      <c r="AW13" s="316"/>
      <c r="AX13" s="316"/>
      <c r="AY13" s="316"/>
      <c r="AZ13" s="317" t="s">
        <v>190</v>
      </c>
      <c r="BA13" s="318"/>
      <c r="BB13" s="318"/>
      <c r="BC13" s="319"/>
      <c r="BD13" s="296"/>
      <c r="BE13" s="297"/>
      <c r="BF13" s="297"/>
      <c r="BG13" s="297"/>
      <c r="BH13" s="297"/>
      <c r="BI13" s="298"/>
      <c r="BJ13" s="302"/>
      <c r="BK13" s="303"/>
      <c r="BL13" s="303"/>
      <c r="BM13" s="304"/>
      <c r="BN13" s="307"/>
      <c r="BO13" s="297"/>
      <c r="BP13" s="297"/>
      <c r="BQ13" s="297"/>
      <c r="BR13" s="297"/>
      <c r="BS13" s="308"/>
      <c r="BT13" s="61"/>
      <c r="BU13" s="62"/>
      <c r="BV13" s="68"/>
      <c r="BW13" s="68"/>
      <c r="BY13" s="55"/>
      <c r="BZ13" s="177" t="s">
        <v>191</v>
      </c>
      <c r="CA13" s="177" t="s">
        <v>192</v>
      </c>
      <c r="CB13" s="178" t="s">
        <v>30</v>
      </c>
      <c r="CC13" s="179" t="s">
        <v>193</v>
      </c>
      <c r="CD13" s="177" t="s">
        <v>191</v>
      </c>
      <c r="CE13" s="177" t="s">
        <v>192</v>
      </c>
      <c r="CF13" s="178" t="s">
        <v>194</v>
      </c>
      <c r="CG13" s="179" t="s">
        <v>30</v>
      </c>
      <c r="CH13" s="178" t="s">
        <v>193</v>
      </c>
      <c r="CJ13" s="117" t="s">
        <v>195</v>
      </c>
      <c r="CK13" s="117" t="s">
        <v>175</v>
      </c>
      <c r="CL13" s="167">
        <f t="shared" si="0"/>
        <v>0</v>
      </c>
      <c r="CM13" s="117">
        <f t="shared" si="1"/>
        <v>0</v>
      </c>
      <c r="CN13" s="174">
        <f t="shared" si="2"/>
        <v>0</v>
      </c>
      <c r="CO13" s="169">
        <f t="shared" si="3"/>
        <v>0</v>
      </c>
      <c r="CP13" s="170" t="s">
        <v>165</v>
      </c>
      <c r="CQ13" s="168">
        <f t="shared" si="4"/>
        <v>0</v>
      </c>
      <c r="CR13" s="168">
        <f t="shared" si="5"/>
        <v>0</v>
      </c>
      <c r="CS13" s="174">
        <f t="shared" si="6"/>
        <v>0</v>
      </c>
      <c r="CT13" s="174">
        <f t="shared" si="7"/>
        <v>0</v>
      </c>
      <c r="CU13" s="170" t="s">
        <v>166</v>
      </c>
      <c r="CV13" s="168">
        <f t="shared" si="8"/>
        <v>0</v>
      </c>
      <c r="CW13" s="168">
        <f t="shared" si="9"/>
        <v>0</v>
      </c>
      <c r="CX13" s="168">
        <f t="shared" si="10"/>
        <v>0</v>
      </c>
      <c r="CY13" s="168">
        <f t="shared" si="11"/>
        <v>0</v>
      </c>
      <c r="CZ13" s="170" t="s">
        <v>167</v>
      </c>
      <c r="DA13" s="168">
        <f t="shared" si="12"/>
        <v>0</v>
      </c>
      <c r="DB13" s="168">
        <f t="shared" si="13"/>
        <v>0</v>
      </c>
      <c r="DC13" s="168">
        <f t="shared" si="14"/>
        <v>0</v>
      </c>
      <c r="DD13" s="168">
        <f t="shared" si="15"/>
        <v>0</v>
      </c>
      <c r="DE13" s="170" t="s">
        <v>176</v>
      </c>
      <c r="DF13" s="168">
        <f t="shared" si="16"/>
        <v>0</v>
      </c>
      <c r="DG13" s="168">
        <f t="shared" si="17"/>
        <v>0</v>
      </c>
      <c r="DH13" s="168">
        <f t="shared" si="18"/>
        <v>0</v>
      </c>
      <c r="DI13" s="168">
        <f t="shared" si="19"/>
        <v>0</v>
      </c>
    </row>
    <row r="14" spans="1:113" ht="16.5" customHeight="1">
      <c r="A14" s="80"/>
      <c r="B14" s="415" t="s">
        <v>34</v>
      </c>
      <c r="C14" s="416"/>
      <c r="D14" s="416">
        <v>60</v>
      </c>
      <c r="E14" s="416"/>
      <c r="F14" s="417" t="s">
        <v>30</v>
      </c>
      <c r="G14" s="417"/>
      <c r="H14" s="417">
        <v>4</v>
      </c>
      <c r="I14" s="417"/>
      <c r="J14" s="417" t="s">
        <v>29</v>
      </c>
      <c r="K14" s="418"/>
      <c r="L14" s="419">
        <f>IFERROR(DATEDIF(BX14,BX15+1,"Y"),"")</f>
        <v>6</v>
      </c>
      <c r="M14" s="420"/>
      <c r="N14" s="420"/>
      <c r="O14" s="369">
        <f>IFERROR(DATEDIF(BX14,BX15+1,"YM"),"")</f>
        <v>0</v>
      </c>
      <c r="P14" s="369"/>
      <c r="Q14" s="370"/>
      <c r="R14" s="375" t="s">
        <v>44</v>
      </c>
      <c r="S14" s="376"/>
      <c r="T14" s="376"/>
      <c r="U14" s="376"/>
      <c r="V14" s="376"/>
      <c r="W14" s="376"/>
      <c r="X14" s="376"/>
      <c r="Y14" s="376"/>
      <c r="Z14" s="376"/>
      <c r="AA14" s="376"/>
      <c r="AB14" s="376"/>
      <c r="AC14" s="376"/>
      <c r="AD14" s="376"/>
      <c r="AE14" s="376"/>
      <c r="AF14" s="376"/>
      <c r="AG14" s="376"/>
      <c r="AH14" s="376"/>
      <c r="AI14" s="376"/>
      <c r="AJ14" s="377"/>
      <c r="AK14" s="381" t="s">
        <v>196</v>
      </c>
      <c r="AL14" s="382"/>
      <c r="AM14" s="382"/>
      <c r="AN14" s="382"/>
      <c r="AO14" s="382"/>
      <c r="AP14" s="382"/>
      <c r="AQ14" s="382"/>
      <c r="AR14" s="383"/>
      <c r="AS14" s="390" t="s">
        <v>197</v>
      </c>
      <c r="AT14" s="391"/>
      <c r="AU14" s="391"/>
      <c r="AV14" s="391"/>
      <c r="AW14" s="391"/>
      <c r="AX14" s="391"/>
      <c r="AY14" s="392"/>
      <c r="AZ14" s="180">
        <v>1</v>
      </c>
      <c r="BA14" s="181" t="s">
        <v>30</v>
      </c>
      <c r="BB14" s="180">
        <v>6</v>
      </c>
      <c r="BC14" s="181" t="s">
        <v>193</v>
      </c>
      <c r="BD14" s="393" t="s">
        <v>47</v>
      </c>
      <c r="BE14" s="394"/>
      <c r="BF14" s="394"/>
      <c r="BG14" s="394"/>
      <c r="BH14" s="394"/>
      <c r="BI14" s="395"/>
      <c r="BJ14" s="399" t="s">
        <v>49</v>
      </c>
      <c r="BK14" s="400"/>
      <c r="BL14" s="400"/>
      <c r="BM14" s="401"/>
      <c r="BN14" s="399" t="s">
        <v>50</v>
      </c>
      <c r="BO14" s="400"/>
      <c r="BP14" s="400"/>
      <c r="BQ14" s="400"/>
      <c r="BR14" s="400"/>
      <c r="BS14" s="432"/>
      <c r="BT14" s="61"/>
      <c r="BU14" s="37"/>
      <c r="BV14" s="63">
        <f>IF(B14="S",25,IF(B14="H",88,IF(B14="R",118,)))</f>
        <v>25</v>
      </c>
      <c r="BW14" s="63">
        <f>D14+BV14</f>
        <v>85</v>
      </c>
      <c r="BX14" s="182">
        <f>DATE(BW14,H14,1)</f>
        <v>31138</v>
      </c>
      <c r="BY14" s="55"/>
      <c r="BZ14" s="435" t="str">
        <f>BN14</f>
        <v>認可保育所</v>
      </c>
      <c r="CA14" s="438" t="str">
        <f>BJ14</f>
        <v>常勤</v>
      </c>
      <c r="CB14" s="358">
        <f>L14</f>
        <v>6</v>
      </c>
      <c r="CC14" s="359">
        <f>O14</f>
        <v>0</v>
      </c>
      <c r="CD14" s="177" t="str">
        <f>BN14</f>
        <v>認可保育所</v>
      </c>
      <c r="CE14" s="183" t="str">
        <f>BJ14</f>
        <v>常勤</v>
      </c>
      <c r="CF14" s="177" t="str">
        <f t="shared" ref="CF14:CF52" si="20">AS14</f>
        <v>主任保育士</v>
      </c>
      <c r="CG14" s="178">
        <f t="shared" ref="CG14:CG52" si="21">AZ14</f>
        <v>1</v>
      </c>
      <c r="CH14" s="178">
        <f t="shared" ref="CH14:CH52" si="22">BB14</f>
        <v>6</v>
      </c>
      <c r="CJ14" s="184" t="s">
        <v>198</v>
      </c>
      <c r="CK14" s="117" t="s">
        <v>175</v>
      </c>
      <c r="CL14" s="167">
        <f t="shared" si="0"/>
        <v>0</v>
      </c>
      <c r="CM14" s="117">
        <f t="shared" si="1"/>
        <v>0</v>
      </c>
      <c r="CN14" s="174">
        <f t="shared" si="2"/>
        <v>0</v>
      </c>
      <c r="CO14" s="169">
        <f t="shared" si="3"/>
        <v>0</v>
      </c>
      <c r="CP14" s="170" t="s">
        <v>165</v>
      </c>
      <c r="CQ14" s="168">
        <f t="shared" si="4"/>
        <v>0</v>
      </c>
      <c r="CR14" s="168">
        <f t="shared" si="5"/>
        <v>0</v>
      </c>
      <c r="CS14" s="174">
        <f t="shared" si="6"/>
        <v>0</v>
      </c>
      <c r="CT14" s="174">
        <f t="shared" si="7"/>
        <v>0</v>
      </c>
      <c r="CU14" s="170" t="s">
        <v>166</v>
      </c>
      <c r="CV14" s="168">
        <f t="shared" si="8"/>
        <v>0</v>
      </c>
      <c r="CW14" s="168">
        <f t="shared" si="9"/>
        <v>0</v>
      </c>
      <c r="CX14" s="168">
        <f t="shared" si="10"/>
        <v>0</v>
      </c>
      <c r="CY14" s="168">
        <f t="shared" si="11"/>
        <v>0</v>
      </c>
      <c r="CZ14" s="170" t="s">
        <v>167</v>
      </c>
      <c r="DA14" s="168">
        <f t="shared" si="12"/>
        <v>0</v>
      </c>
      <c r="DB14" s="168">
        <f t="shared" si="13"/>
        <v>0</v>
      </c>
      <c r="DC14" s="168">
        <f t="shared" si="14"/>
        <v>0</v>
      </c>
      <c r="DD14" s="168">
        <f t="shared" si="15"/>
        <v>0</v>
      </c>
    </row>
    <row r="15" spans="1:113" ht="16.5" customHeight="1">
      <c r="A15" s="80"/>
      <c r="B15" s="360" t="s">
        <v>31</v>
      </c>
      <c r="C15" s="361"/>
      <c r="D15" s="361"/>
      <c r="E15" s="361"/>
      <c r="F15" s="361"/>
      <c r="G15" s="361"/>
      <c r="H15" s="361"/>
      <c r="I15" s="361"/>
      <c r="J15" s="361"/>
      <c r="K15" s="362"/>
      <c r="L15" s="421"/>
      <c r="M15" s="422"/>
      <c r="N15" s="422"/>
      <c r="O15" s="371"/>
      <c r="P15" s="371"/>
      <c r="Q15" s="372"/>
      <c r="R15" s="378"/>
      <c r="S15" s="379"/>
      <c r="T15" s="379"/>
      <c r="U15" s="379"/>
      <c r="V15" s="379"/>
      <c r="W15" s="379"/>
      <c r="X15" s="379"/>
      <c r="Y15" s="379"/>
      <c r="Z15" s="379"/>
      <c r="AA15" s="379"/>
      <c r="AB15" s="379"/>
      <c r="AC15" s="379"/>
      <c r="AD15" s="379"/>
      <c r="AE15" s="379"/>
      <c r="AF15" s="379"/>
      <c r="AG15" s="379"/>
      <c r="AH15" s="379"/>
      <c r="AI15" s="379"/>
      <c r="AJ15" s="380"/>
      <c r="AK15" s="384"/>
      <c r="AL15" s="385"/>
      <c r="AM15" s="385"/>
      <c r="AN15" s="385"/>
      <c r="AO15" s="385"/>
      <c r="AP15" s="385"/>
      <c r="AQ15" s="385"/>
      <c r="AR15" s="386"/>
      <c r="AS15" s="363" t="s">
        <v>199</v>
      </c>
      <c r="AT15" s="364"/>
      <c r="AU15" s="364"/>
      <c r="AV15" s="364"/>
      <c r="AW15" s="364"/>
      <c r="AX15" s="364"/>
      <c r="AY15" s="365"/>
      <c r="AZ15" s="185">
        <v>2</v>
      </c>
      <c r="BA15" s="186" t="s">
        <v>30</v>
      </c>
      <c r="BB15" s="185">
        <v>6</v>
      </c>
      <c r="BC15" s="186" t="s">
        <v>193</v>
      </c>
      <c r="BD15" s="396"/>
      <c r="BE15" s="397"/>
      <c r="BF15" s="397"/>
      <c r="BG15" s="397"/>
      <c r="BH15" s="397"/>
      <c r="BI15" s="398"/>
      <c r="BJ15" s="402"/>
      <c r="BK15" s="403"/>
      <c r="BL15" s="403"/>
      <c r="BM15" s="404"/>
      <c r="BN15" s="402"/>
      <c r="BO15" s="403"/>
      <c r="BP15" s="403"/>
      <c r="BQ15" s="403"/>
      <c r="BR15" s="403"/>
      <c r="BS15" s="433"/>
      <c r="BT15" s="61"/>
      <c r="BU15" s="37"/>
      <c r="BV15" s="63">
        <f>IF(B16="S",25,IF(B16="H",88,IF(B16="R",118,)))</f>
        <v>88</v>
      </c>
      <c r="BW15" s="63">
        <f>D16+BV15</f>
        <v>91</v>
      </c>
      <c r="BX15" s="182">
        <f>DATE(BW15,H16,31)</f>
        <v>33328</v>
      </c>
      <c r="BY15" s="55"/>
      <c r="BZ15" s="436"/>
      <c r="CA15" s="436"/>
      <c r="CB15" s="358"/>
      <c r="CC15" s="359"/>
      <c r="CD15" s="177" t="str">
        <f>BN14</f>
        <v>認可保育所</v>
      </c>
      <c r="CE15" s="177" t="str">
        <f>BJ14</f>
        <v>常勤</v>
      </c>
      <c r="CF15" s="177" t="str">
        <f t="shared" si="20"/>
        <v>施設長</v>
      </c>
      <c r="CG15" s="178">
        <f t="shared" si="21"/>
        <v>2</v>
      </c>
      <c r="CH15" s="178">
        <f t="shared" si="22"/>
        <v>6</v>
      </c>
      <c r="CJ15" s="187"/>
      <c r="CK15" s="187"/>
      <c r="CL15" s="187"/>
      <c r="CM15" s="187"/>
      <c r="CN15" s="188"/>
      <c r="CO15" s="188"/>
      <c r="CP15" s="188"/>
      <c r="CQ15" s="188"/>
      <c r="CR15" s="188"/>
      <c r="CS15" s="188"/>
      <c r="CT15" s="188"/>
      <c r="CU15" s="188"/>
      <c r="CV15" s="188"/>
      <c r="CW15" s="188"/>
      <c r="CX15" s="188"/>
      <c r="CY15" s="188"/>
    </row>
    <row r="16" spans="1:113" ht="16.5" customHeight="1">
      <c r="A16" s="80"/>
      <c r="B16" s="366" t="s">
        <v>91</v>
      </c>
      <c r="C16" s="367"/>
      <c r="D16" s="367">
        <v>3</v>
      </c>
      <c r="E16" s="367"/>
      <c r="F16" s="368" t="s">
        <v>30</v>
      </c>
      <c r="G16" s="368"/>
      <c r="H16" s="368">
        <v>3</v>
      </c>
      <c r="I16" s="368"/>
      <c r="J16" s="368" t="s">
        <v>29</v>
      </c>
      <c r="K16" s="425"/>
      <c r="L16" s="423"/>
      <c r="M16" s="424"/>
      <c r="N16" s="424"/>
      <c r="O16" s="373"/>
      <c r="P16" s="373"/>
      <c r="Q16" s="374"/>
      <c r="R16" s="408" t="s">
        <v>46</v>
      </c>
      <c r="S16" s="409"/>
      <c r="T16" s="409"/>
      <c r="U16" s="409"/>
      <c r="V16" s="409"/>
      <c r="W16" s="409"/>
      <c r="X16" s="409"/>
      <c r="Y16" s="409"/>
      <c r="Z16" s="409"/>
      <c r="AA16" s="409"/>
      <c r="AB16" s="409"/>
      <c r="AC16" s="409"/>
      <c r="AD16" s="409"/>
      <c r="AE16" s="409"/>
      <c r="AF16" s="409"/>
      <c r="AG16" s="409"/>
      <c r="AH16" s="409"/>
      <c r="AI16" s="409"/>
      <c r="AJ16" s="410"/>
      <c r="AK16" s="387"/>
      <c r="AL16" s="388"/>
      <c r="AM16" s="388"/>
      <c r="AN16" s="388"/>
      <c r="AO16" s="388"/>
      <c r="AP16" s="388"/>
      <c r="AQ16" s="388"/>
      <c r="AR16" s="389"/>
      <c r="AS16" s="411"/>
      <c r="AT16" s="412"/>
      <c r="AU16" s="412"/>
      <c r="AV16" s="412"/>
      <c r="AW16" s="412"/>
      <c r="AX16" s="412"/>
      <c r="AY16" s="413"/>
      <c r="AZ16" s="189"/>
      <c r="BA16" s="190" t="s">
        <v>30</v>
      </c>
      <c r="BB16" s="189"/>
      <c r="BC16" s="190" t="s">
        <v>193</v>
      </c>
      <c r="BD16" s="414" t="s">
        <v>48</v>
      </c>
      <c r="BE16" s="406"/>
      <c r="BF16" s="406"/>
      <c r="BG16" s="406"/>
      <c r="BH16" s="406"/>
      <c r="BI16" s="407"/>
      <c r="BJ16" s="405"/>
      <c r="BK16" s="406"/>
      <c r="BL16" s="406"/>
      <c r="BM16" s="407"/>
      <c r="BN16" s="405"/>
      <c r="BO16" s="406"/>
      <c r="BP16" s="406"/>
      <c r="BQ16" s="406"/>
      <c r="BR16" s="406"/>
      <c r="BS16" s="434"/>
      <c r="BT16" s="61"/>
      <c r="BU16" s="37"/>
      <c r="BV16" s="55"/>
      <c r="BW16" s="68"/>
      <c r="BY16" s="55"/>
      <c r="BZ16" s="437"/>
      <c r="CA16" s="437"/>
      <c r="CB16" s="358"/>
      <c r="CC16" s="359"/>
      <c r="CD16" s="177" t="str">
        <f>BN14</f>
        <v>認可保育所</v>
      </c>
      <c r="CE16" s="177" t="str">
        <f>BJ14</f>
        <v>常勤</v>
      </c>
      <c r="CF16" s="177">
        <f t="shared" si="20"/>
        <v>0</v>
      </c>
      <c r="CG16" s="178">
        <f t="shared" si="21"/>
        <v>0</v>
      </c>
      <c r="CH16" s="178">
        <f t="shared" si="22"/>
        <v>0</v>
      </c>
      <c r="CJ16" s="187"/>
      <c r="CK16" s="187"/>
      <c r="CL16" s="187"/>
      <c r="CM16" s="187"/>
      <c r="CN16" s="188"/>
      <c r="CO16" s="188"/>
      <c r="CP16" s="188"/>
      <c r="CQ16" s="188"/>
      <c r="CR16" s="188"/>
      <c r="CS16" s="188"/>
      <c r="CT16" s="188"/>
      <c r="CU16" s="188"/>
      <c r="CV16" s="188"/>
      <c r="CW16" s="188"/>
      <c r="CX16" s="188"/>
    </row>
    <row r="17" spans="1:102" ht="16.5" customHeight="1">
      <c r="A17" s="80"/>
      <c r="B17" s="415"/>
      <c r="C17" s="416"/>
      <c r="D17" s="416"/>
      <c r="E17" s="416"/>
      <c r="F17" s="417" t="s">
        <v>30</v>
      </c>
      <c r="G17" s="417"/>
      <c r="H17" s="417"/>
      <c r="I17" s="417"/>
      <c r="J17" s="417" t="s">
        <v>29</v>
      </c>
      <c r="K17" s="418"/>
      <c r="L17" s="426" t="str">
        <f>IFERROR(DATEDIF(BX17,BX18+1,"Y"),"")</f>
        <v/>
      </c>
      <c r="M17" s="427"/>
      <c r="N17" s="427"/>
      <c r="O17" s="439" t="str">
        <f>IFERROR(DATEDIF(BX17,BX18+1,"YM"),"")</f>
        <v/>
      </c>
      <c r="P17" s="439"/>
      <c r="Q17" s="440"/>
      <c r="R17" s="445"/>
      <c r="S17" s="446"/>
      <c r="T17" s="446"/>
      <c r="U17" s="446"/>
      <c r="V17" s="446"/>
      <c r="W17" s="446"/>
      <c r="X17" s="446"/>
      <c r="Y17" s="446"/>
      <c r="Z17" s="446"/>
      <c r="AA17" s="446"/>
      <c r="AB17" s="446"/>
      <c r="AC17" s="446"/>
      <c r="AD17" s="446"/>
      <c r="AE17" s="446"/>
      <c r="AF17" s="446"/>
      <c r="AG17" s="446"/>
      <c r="AH17" s="446"/>
      <c r="AI17" s="446"/>
      <c r="AJ17" s="447"/>
      <c r="AK17" s="451"/>
      <c r="AL17" s="452"/>
      <c r="AM17" s="452"/>
      <c r="AN17" s="452"/>
      <c r="AO17" s="452"/>
      <c r="AP17" s="452"/>
      <c r="AQ17" s="452"/>
      <c r="AR17" s="453"/>
      <c r="AS17" s="390"/>
      <c r="AT17" s="391"/>
      <c r="AU17" s="391"/>
      <c r="AV17" s="391"/>
      <c r="AW17" s="391"/>
      <c r="AX17" s="391"/>
      <c r="AY17" s="392"/>
      <c r="AZ17" s="180"/>
      <c r="BA17" s="181" t="s">
        <v>30</v>
      </c>
      <c r="BB17" s="180"/>
      <c r="BC17" s="181" t="s">
        <v>193</v>
      </c>
      <c r="BD17" s="460"/>
      <c r="BE17" s="461"/>
      <c r="BF17" s="461"/>
      <c r="BG17" s="461"/>
      <c r="BH17" s="461"/>
      <c r="BI17" s="462"/>
      <c r="BJ17" s="399"/>
      <c r="BK17" s="400"/>
      <c r="BL17" s="400"/>
      <c r="BM17" s="401"/>
      <c r="BN17" s="399"/>
      <c r="BO17" s="400"/>
      <c r="BP17" s="400"/>
      <c r="BQ17" s="400"/>
      <c r="BR17" s="400"/>
      <c r="BS17" s="432"/>
      <c r="BT17" s="61"/>
      <c r="BU17" s="37"/>
      <c r="BV17" s="63">
        <f>IF(B17="S",25,IF(B17="H",88,IF(B17="R",118,)))</f>
        <v>0</v>
      </c>
      <c r="BW17" s="63">
        <f>D17+BV17</f>
        <v>0</v>
      </c>
      <c r="BX17" s="182" t="e">
        <f>DATE(BW17,H17,1)</f>
        <v>#NUM!</v>
      </c>
      <c r="BY17" s="55"/>
      <c r="BZ17" s="438">
        <f>BN17</f>
        <v>0</v>
      </c>
      <c r="CA17" s="435">
        <f>BJ17</f>
        <v>0</v>
      </c>
      <c r="CB17" s="358" t="str">
        <f>L17</f>
        <v/>
      </c>
      <c r="CC17" s="359" t="str">
        <f>O17</f>
        <v/>
      </c>
      <c r="CD17" s="177">
        <f>BN17</f>
        <v>0</v>
      </c>
      <c r="CE17" s="177">
        <f>BJ17</f>
        <v>0</v>
      </c>
      <c r="CF17" s="177">
        <f t="shared" si="20"/>
        <v>0</v>
      </c>
      <c r="CG17" s="178">
        <f t="shared" si="21"/>
        <v>0</v>
      </c>
      <c r="CH17" s="178">
        <f t="shared" si="22"/>
        <v>0</v>
      </c>
      <c r="CJ17" s="187"/>
      <c r="CK17" s="187"/>
      <c r="CL17" s="187"/>
      <c r="CM17" s="187"/>
      <c r="CN17" s="188"/>
      <c r="CO17" s="188"/>
      <c r="CP17" s="188"/>
      <c r="CQ17" s="188"/>
      <c r="CR17" s="188"/>
      <c r="CS17" s="188"/>
      <c r="CT17" s="188"/>
      <c r="CU17" s="188"/>
      <c r="CV17" s="188"/>
      <c r="CW17" s="188"/>
      <c r="CX17" s="188"/>
    </row>
    <row r="18" spans="1:102" ht="16.5" customHeight="1">
      <c r="A18" s="80"/>
      <c r="B18" s="360" t="s">
        <v>31</v>
      </c>
      <c r="C18" s="361"/>
      <c r="D18" s="361"/>
      <c r="E18" s="361"/>
      <c r="F18" s="361"/>
      <c r="G18" s="361"/>
      <c r="H18" s="361"/>
      <c r="I18" s="361"/>
      <c r="J18" s="361"/>
      <c r="K18" s="362"/>
      <c r="L18" s="428"/>
      <c r="M18" s="429"/>
      <c r="N18" s="429"/>
      <c r="O18" s="441"/>
      <c r="P18" s="441"/>
      <c r="Q18" s="442"/>
      <c r="R18" s="448"/>
      <c r="S18" s="449"/>
      <c r="T18" s="449"/>
      <c r="U18" s="449"/>
      <c r="V18" s="449"/>
      <c r="W18" s="449"/>
      <c r="X18" s="449"/>
      <c r="Y18" s="449"/>
      <c r="Z18" s="449"/>
      <c r="AA18" s="449"/>
      <c r="AB18" s="449"/>
      <c r="AC18" s="449"/>
      <c r="AD18" s="449"/>
      <c r="AE18" s="449"/>
      <c r="AF18" s="449"/>
      <c r="AG18" s="449"/>
      <c r="AH18" s="449"/>
      <c r="AI18" s="449"/>
      <c r="AJ18" s="450"/>
      <c r="AK18" s="454"/>
      <c r="AL18" s="455"/>
      <c r="AM18" s="455"/>
      <c r="AN18" s="455"/>
      <c r="AO18" s="455"/>
      <c r="AP18" s="455"/>
      <c r="AQ18" s="455"/>
      <c r="AR18" s="456"/>
      <c r="AS18" s="363"/>
      <c r="AT18" s="364"/>
      <c r="AU18" s="364"/>
      <c r="AV18" s="364"/>
      <c r="AW18" s="364"/>
      <c r="AX18" s="364"/>
      <c r="AY18" s="365"/>
      <c r="AZ18" s="185"/>
      <c r="BA18" s="186" t="s">
        <v>30</v>
      </c>
      <c r="BB18" s="185"/>
      <c r="BC18" s="186" t="s">
        <v>193</v>
      </c>
      <c r="BD18" s="463"/>
      <c r="BE18" s="464"/>
      <c r="BF18" s="464"/>
      <c r="BG18" s="464"/>
      <c r="BH18" s="464"/>
      <c r="BI18" s="465"/>
      <c r="BJ18" s="402"/>
      <c r="BK18" s="403"/>
      <c r="BL18" s="403"/>
      <c r="BM18" s="404"/>
      <c r="BN18" s="402"/>
      <c r="BO18" s="403"/>
      <c r="BP18" s="403"/>
      <c r="BQ18" s="403"/>
      <c r="BR18" s="403"/>
      <c r="BS18" s="433"/>
      <c r="BT18" s="61"/>
      <c r="BU18" s="37"/>
      <c r="BV18" s="63">
        <f>IF(B19="S",25,IF(B19="H",88,IF(B19="R",118,)))</f>
        <v>0</v>
      </c>
      <c r="BW18" s="63">
        <f>D19+BV18</f>
        <v>0</v>
      </c>
      <c r="BX18" s="182" t="e">
        <f>DATE(BW18,H19,31)</f>
        <v>#NUM!</v>
      </c>
      <c r="BY18" s="55"/>
      <c r="BZ18" s="436"/>
      <c r="CA18" s="436"/>
      <c r="CB18" s="358"/>
      <c r="CC18" s="359"/>
      <c r="CD18" s="177">
        <f>BN17</f>
        <v>0</v>
      </c>
      <c r="CE18" s="177">
        <f>BJ17</f>
        <v>0</v>
      </c>
      <c r="CF18" s="177">
        <f t="shared" si="20"/>
        <v>0</v>
      </c>
      <c r="CG18" s="178">
        <f t="shared" si="21"/>
        <v>0</v>
      </c>
      <c r="CH18" s="178">
        <f t="shared" si="22"/>
        <v>0</v>
      </c>
      <c r="CJ18" s="187"/>
      <c r="CK18" s="187"/>
      <c r="CL18" s="187"/>
      <c r="CM18" s="187"/>
      <c r="CN18" s="188"/>
      <c r="CO18" s="188"/>
      <c r="CP18" s="188"/>
      <c r="CQ18" s="188"/>
      <c r="CR18" s="188"/>
      <c r="CS18" s="188"/>
      <c r="CT18" s="188"/>
      <c r="CU18" s="188"/>
      <c r="CV18" s="188"/>
      <c r="CW18" s="188"/>
      <c r="CX18" s="188"/>
    </row>
    <row r="19" spans="1:102" ht="16.5" customHeight="1">
      <c r="A19" s="80"/>
      <c r="B19" s="366"/>
      <c r="C19" s="367"/>
      <c r="D19" s="367"/>
      <c r="E19" s="367"/>
      <c r="F19" s="368" t="s">
        <v>30</v>
      </c>
      <c r="G19" s="368"/>
      <c r="H19" s="368"/>
      <c r="I19" s="368"/>
      <c r="J19" s="368" t="s">
        <v>29</v>
      </c>
      <c r="K19" s="425"/>
      <c r="L19" s="430"/>
      <c r="M19" s="431"/>
      <c r="N19" s="431"/>
      <c r="O19" s="443"/>
      <c r="P19" s="443"/>
      <c r="Q19" s="444"/>
      <c r="R19" s="466"/>
      <c r="S19" s="467"/>
      <c r="T19" s="467"/>
      <c r="U19" s="467"/>
      <c r="V19" s="467"/>
      <c r="W19" s="467"/>
      <c r="X19" s="467"/>
      <c r="Y19" s="467"/>
      <c r="Z19" s="467"/>
      <c r="AA19" s="467"/>
      <c r="AB19" s="467"/>
      <c r="AC19" s="467"/>
      <c r="AD19" s="467"/>
      <c r="AE19" s="467"/>
      <c r="AF19" s="467"/>
      <c r="AG19" s="467"/>
      <c r="AH19" s="467"/>
      <c r="AI19" s="467"/>
      <c r="AJ19" s="468"/>
      <c r="AK19" s="457"/>
      <c r="AL19" s="458"/>
      <c r="AM19" s="458"/>
      <c r="AN19" s="458"/>
      <c r="AO19" s="458"/>
      <c r="AP19" s="458"/>
      <c r="AQ19" s="458"/>
      <c r="AR19" s="459"/>
      <c r="AS19" s="411"/>
      <c r="AT19" s="412"/>
      <c r="AU19" s="412"/>
      <c r="AV19" s="412"/>
      <c r="AW19" s="412"/>
      <c r="AX19" s="412"/>
      <c r="AY19" s="413"/>
      <c r="AZ19" s="189"/>
      <c r="BA19" s="190" t="s">
        <v>30</v>
      </c>
      <c r="BB19" s="189"/>
      <c r="BC19" s="190" t="s">
        <v>193</v>
      </c>
      <c r="BD19" s="469"/>
      <c r="BE19" s="470"/>
      <c r="BF19" s="470"/>
      <c r="BG19" s="470"/>
      <c r="BH19" s="470"/>
      <c r="BI19" s="471"/>
      <c r="BJ19" s="405"/>
      <c r="BK19" s="406"/>
      <c r="BL19" s="406"/>
      <c r="BM19" s="407"/>
      <c r="BN19" s="405"/>
      <c r="BO19" s="406"/>
      <c r="BP19" s="406"/>
      <c r="BQ19" s="406"/>
      <c r="BR19" s="406"/>
      <c r="BS19" s="434"/>
      <c r="BT19" s="61"/>
      <c r="BU19" s="37"/>
      <c r="BV19" s="68"/>
      <c r="BW19" s="68"/>
      <c r="BY19" s="55"/>
      <c r="BZ19" s="437"/>
      <c r="CA19" s="437"/>
      <c r="CB19" s="358"/>
      <c r="CC19" s="359"/>
      <c r="CD19" s="183">
        <f>BN17</f>
        <v>0</v>
      </c>
      <c r="CE19" s="177">
        <f>BJ17</f>
        <v>0</v>
      </c>
      <c r="CF19" s="177">
        <f t="shared" si="20"/>
        <v>0</v>
      </c>
      <c r="CG19" s="178">
        <f t="shared" si="21"/>
        <v>0</v>
      </c>
      <c r="CH19" s="178">
        <f t="shared" si="22"/>
        <v>0</v>
      </c>
    </row>
    <row r="20" spans="1:102" ht="16.5" customHeight="1">
      <c r="A20" s="80"/>
      <c r="B20" s="415"/>
      <c r="C20" s="416"/>
      <c r="D20" s="416"/>
      <c r="E20" s="416"/>
      <c r="F20" s="417" t="s">
        <v>30</v>
      </c>
      <c r="G20" s="417"/>
      <c r="H20" s="417"/>
      <c r="I20" s="417"/>
      <c r="J20" s="417" t="s">
        <v>29</v>
      </c>
      <c r="K20" s="418"/>
      <c r="L20" s="426" t="str">
        <f>IFERROR(DATEDIF(BX20,BX21+1,"Y"),"")</f>
        <v/>
      </c>
      <c r="M20" s="427"/>
      <c r="N20" s="427"/>
      <c r="O20" s="439" t="str">
        <f>IFERROR(DATEDIF(BX20,BX21+1,"YM"),"")</f>
        <v/>
      </c>
      <c r="P20" s="439"/>
      <c r="Q20" s="440"/>
      <c r="R20" s="445"/>
      <c r="S20" s="446"/>
      <c r="T20" s="446"/>
      <c r="U20" s="446"/>
      <c r="V20" s="446"/>
      <c r="W20" s="446"/>
      <c r="X20" s="446"/>
      <c r="Y20" s="446"/>
      <c r="Z20" s="446"/>
      <c r="AA20" s="446"/>
      <c r="AB20" s="446"/>
      <c r="AC20" s="446"/>
      <c r="AD20" s="446"/>
      <c r="AE20" s="446"/>
      <c r="AF20" s="446"/>
      <c r="AG20" s="446"/>
      <c r="AH20" s="446"/>
      <c r="AI20" s="446"/>
      <c r="AJ20" s="447"/>
      <c r="AK20" s="451"/>
      <c r="AL20" s="452"/>
      <c r="AM20" s="452"/>
      <c r="AN20" s="452"/>
      <c r="AO20" s="452"/>
      <c r="AP20" s="452"/>
      <c r="AQ20" s="452"/>
      <c r="AR20" s="453"/>
      <c r="AS20" s="390"/>
      <c r="AT20" s="391"/>
      <c r="AU20" s="391"/>
      <c r="AV20" s="391"/>
      <c r="AW20" s="391"/>
      <c r="AX20" s="391"/>
      <c r="AY20" s="392"/>
      <c r="AZ20" s="180"/>
      <c r="BA20" s="181" t="s">
        <v>30</v>
      </c>
      <c r="BB20" s="180"/>
      <c r="BC20" s="181" t="s">
        <v>193</v>
      </c>
      <c r="BD20" s="460"/>
      <c r="BE20" s="461"/>
      <c r="BF20" s="461"/>
      <c r="BG20" s="461"/>
      <c r="BH20" s="461"/>
      <c r="BI20" s="462"/>
      <c r="BJ20" s="472"/>
      <c r="BK20" s="473"/>
      <c r="BL20" s="473"/>
      <c r="BM20" s="480"/>
      <c r="BN20" s="472"/>
      <c r="BO20" s="473"/>
      <c r="BP20" s="473"/>
      <c r="BQ20" s="473"/>
      <c r="BR20" s="473"/>
      <c r="BS20" s="474"/>
      <c r="BT20" s="61"/>
      <c r="BU20" s="37"/>
      <c r="BV20" s="63">
        <f>IF(B20="S",25,IF(B20="H",88,IF(B20="R",118,)))</f>
        <v>0</v>
      </c>
      <c r="BW20" s="63">
        <f>D20+BV20</f>
        <v>0</v>
      </c>
      <c r="BX20" s="182" t="e">
        <f>DATE(BW20,H20,1)</f>
        <v>#NUM!</v>
      </c>
      <c r="BY20" s="55"/>
      <c r="BZ20" s="435">
        <f>BN20</f>
        <v>0</v>
      </c>
      <c r="CA20" s="435">
        <f>BJ20</f>
        <v>0</v>
      </c>
      <c r="CB20" s="358" t="str">
        <f>L20</f>
        <v/>
      </c>
      <c r="CC20" s="359" t="str">
        <f>O20</f>
        <v/>
      </c>
      <c r="CD20" s="177">
        <f>BN20</f>
        <v>0</v>
      </c>
      <c r="CE20" s="177">
        <f>BJ20</f>
        <v>0</v>
      </c>
      <c r="CF20" s="177">
        <f t="shared" si="20"/>
        <v>0</v>
      </c>
      <c r="CG20" s="178">
        <f t="shared" si="21"/>
        <v>0</v>
      </c>
      <c r="CH20" s="178">
        <f t="shared" si="22"/>
        <v>0</v>
      </c>
    </row>
    <row r="21" spans="1:102" ht="16.5" customHeight="1">
      <c r="A21" s="80"/>
      <c r="B21" s="360" t="s">
        <v>31</v>
      </c>
      <c r="C21" s="361"/>
      <c r="D21" s="361"/>
      <c r="E21" s="361"/>
      <c r="F21" s="361"/>
      <c r="G21" s="361"/>
      <c r="H21" s="361"/>
      <c r="I21" s="361"/>
      <c r="J21" s="361"/>
      <c r="K21" s="362"/>
      <c r="L21" s="428"/>
      <c r="M21" s="429"/>
      <c r="N21" s="429"/>
      <c r="O21" s="441"/>
      <c r="P21" s="441"/>
      <c r="Q21" s="442"/>
      <c r="R21" s="448"/>
      <c r="S21" s="449"/>
      <c r="T21" s="449"/>
      <c r="U21" s="449"/>
      <c r="V21" s="449"/>
      <c r="W21" s="449"/>
      <c r="X21" s="449"/>
      <c r="Y21" s="449"/>
      <c r="Z21" s="449"/>
      <c r="AA21" s="449"/>
      <c r="AB21" s="449"/>
      <c r="AC21" s="449"/>
      <c r="AD21" s="449"/>
      <c r="AE21" s="449"/>
      <c r="AF21" s="449"/>
      <c r="AG21" s="449"/>
      <c r="AH21" s="449"/>
      <c r="AI21" s="449"/>
      <c r="AJ21" s="450"/>
      <c r="AK21" s="454"/>
      <c r="AL21" s="455"/>
      <c r="AM21" s="455"/>
      <c r="AN21" s="455"/>
      <c r="AO21" s="455"/>
      <c r="AP21" s="455"/>
      <c r="AQ21" s="455"/>
      <c r="AR21" s="456"/>
      <c r="AS21" s="363"/>
      <c r="AT21" s="364"/>
      <c r="AU21" s="364"/>
      <c r="AV21" s="364"/>
      <c r="AW21" s="364"/>
      <c r="AX21" s="364"/>
      <c r="AY21" s="365"/>
      <c r="AZ21" s="185"/>
      <c r="BA21" s="186" t="s">
        <v>30</v>
      </c>
      <c r="BB21" s="185"/>
      <c r="BC21" s="186" t="s">
        <v>193</v>
      </c>
      <c r="BD21" s="463"/>
      <c r="BE21" s="464"/>
      <c r="BF21" s="464"/>
      <c r="BG21" s="464"/>
      <c r="BH21" s="464"/>
      <c r="BI21" s="465"/>
      <c r="BJ21" s="475"/>
      <c r="BK21" s="476"/>
      <c r="BL21" s="476"/>
      <c r="BM21" s="481"/>
      <c r="BN21" s="475"/>
      <c r="BO21" s="476"/>
      <c r="BP21" s="476"/>
      <c r="BQ21" s="476"/>
      <c r="BR21" s="476"/>
      <c r="BS21" s="477"/>
      <c r="BT21" s="61"/>
      <c r="BU21" s="37"/>
      <c r="BV21" s="63">
        <f>IF(B22="S",25,IF(B22="H",88,IF(B22="R",118,)))</f>
        <v>0</v>
      </c>
      <c r="BW21" s="63">
        <f>D22+BV21</f>
        <v>0</v>
      </c>
      <c r="BX21" s="182" t="e">
        <f>DATE(BW21,H22,31)</f>
        <v>#NUM!</v>
      </c>
      <c r="BY21" s="55"/>
      <c r="BZ21" s="436"/>
      <c r="CA21" s="436"/>
      <c r="CB21" s="358"/>
      <c r="CC21" s="359"/>
      <c r="CD21" s="177">
        <f>BN20</f>
        <v>0</v>
      </c>
      <c r="CE21" s="177">
        <f>BJ20</f>
        <v>0</v>
      </c>
      <c r="CF21" s="177">
        <f t="shared" si="20"/>
        <v>0</v>
      </c>
      <c r="CG21" s="178">
        <f t="shared" si="21"/>
        <v>0</v>
      </c>
      <c r="CH21" s="178">
        <f t="shared" si="22"/>
        <v>0</v>
      </c>
    </row>
    <row r="22" spans="1:102" ht="16.5" customHeight="1">
      <c r="A22" s="80"/>
      <c r="B22" s="366"/>
      <c r="C22" s="367"/>
      <c r="D22" s="367"/>
      <c r="E22" s="367"/>
      <c r="F22" s="368" t="s">
        <v>30</v>
      </c>
      <c r="G22" s="368"/>
      <c r="H22" s="368"/>
      <c r="I22" s="368"/>
      <c r="J22" s="368" t="s">
        <v>29</v>
      </c>
      <c r="K22" s="425"/>
      <c r="L22" s="430"/>
      <c r="M22" s="431"/>
      <c r="N22" s="431"/>
      <c r="O22" s="443"/>
      <c r="P22" s="443"/>
      <c r="Q22" s="444"/>
      <c r="R22" s="466"/>
      <c r="S22" s="467"/>
      <c r="T22" s="467"/>
      <c r="U22" s="467"/>
      <c r="V22" s="467"/>
      <c r="W22" s="467"/>
      <c r="X22" s="467"/>
      <c r="Y22" s="467"/>
      <c r="Z22" s="467"/>
      <c r="AA22" s="467"/>
      <c r="AB22" s="467"/>
      <c r="AC22" s="467"/>
      <c r="AD22" s="467"/>
      <c r="AE22" s="467"/>
      <c r="AF22" s="467"/>
      <c r="AG22" s="467"/>
      <c r="AH22" s="467"/>
      <c r="AI22" s="467"/>
      <c r="AJ22" s="468"/>
      <c r="AK22" s="457"/>
      <c r="AL22" s="458"/>
      <c r="AM22" s="458"/>
      <c r="AN22" s="458"/>
      <c r="AO22" s="458"/>
      <c r="AP22" s="458"/>
      <c r="AQ22" s="458"/>
      <c r="AR22" s="459"/>
      <c r="AS22" s="482"/>
      <c r="AT22" s="483"/>
      <c r="AU22" s="483"/>
      <c r="AV22" s="483"/>
      <c r="AW22" s="483"/>
      <c r="AX22" s="483"/>
      <c r="AY22" s="484"/>
      <c r="AZ22" s="189"/>
      <c r="BA22" s="190" t="s">
        <v>30</v>
      </c>
      <c r="BB22" s="189"/>
      <c r="BC22" s="190" t="s">
        <v>193</v>
      </c>
      <c r="BD22" s="469"/>
      <c r="BE22" s="470"/>
      <c r="BF22" s="470"/>
      <c r="BG22" s="470"/>
      <c r="BH22" s="470"/>
      <c r="BI22" s="471"/>
      <c r="BJ22" s="478"/>
      <c r="BK22" s="470"/>
      <c r="BL22" s="470"/>
      <c r="BM22" s="471"/>
      <c r="BN22" s="478"/>
      <c r="BO22" s="470"/>
      <c r="BP22" s="470"/>
      <c r="BQ22" s="470"/>
      <c r="BR22" s="470"/>
      <c r="BS22" s="479"/>
      <c r="BT22" s="61"/>
      <c r="BU22" s="37"/>
      <c r="BV22" s="68"/>
      <c r="BW22" s="68"/>
      <c r="BY22" s="55"/>
      <c r="BZ22" s="437"/>
      <c r="CA22" s="437"/>
      <c r="CB22" s="358"/>
      <c r="CC22" s="359"/>
      <c r="CD22" s="177">
        <f>BN20</f>
        <v>0</v>
      </c>
      <c r="CE22" s="177">
        <f>BJ20</f>
        <v>0</v>
      </c>
      <c r="CF22" s="177">
        <f t="shared" si="20"/>
        <v>0</v>
      </c>
      <c r="CG22" s="178">
        <f t="shared" si="21"/>
        <v>0</v>
      </c>
      <c r="CH22" s="178">
        <f t="shared" si="22"/>
        <v>0</v>
      </c>
      <c r="CJ22" s="187"/>
      <c r="CK22" s="187"/>
      <c r="CL22" s="187"/>
      <c r="CM22" s="187"/>
      <c r="CN22" s="188"/>
      <c r="CO22" s="188"/>
      <c r="CP22" s="188"/>
    </row>
    <row r="23" spans="1:102" ht="16.5" customHeight="1">
      <c r="A23" s="80"/>
      <c r="B23" s="415"/>
      <c r="C23" s="416"/>
      <c r="D23" s="416"/>
      <c r="E23" s="416"/>
      <c r="F23" s="417" t="s">
        <v>30</v>
      </c>
      <c r="G23" s="417"/>
      <c r="H23" s="417"/>
      <c r="I23" s="417"/>
      <c r="J23" s="417" t="s">
        <v>29</v>
      </c>
      <c r="K23" s="418"/>
      <c r="L23" s="426" t="str">
        <f>IFERROR(DATEDIF(BX23,BX24+1,"Y"),"")</f>
        <v/>
      </c>
      <c r="M23" s="427"/>
      <c r="N23" s="427"/>
      <c r="O23" s="439" t="str">
        <f>IFERROR(DATEDIF(BX23,BX24+1,"YM"),"")</f>
        <v/>
      </c>
      <c r="P23" s="439"/>
      <c r="Q23" s="440"/>
      <c r="R23" s="445"/>
      <c r="S23" s="446"/>
      <c r="T23" s="446"/>
      <c r="U23" s="446"/>
      <c r="V23" s="446"/>
      <c r="W23" s="446"/>
      <c r="X23" s="446"/>
      <c r="Y23" s="446"/>
      <c r="Z23" s="446"/>
      <c r="AA23" s="446"/>
      <c r="AB23" s="446"/>
      <c r="AC23" s="446"/>
      <c r="AD23" s="446"/>
      <c r="AE23" s="446"/>
      <c r="AF23" s="446"/>
      <c r="AG23" s="446"/>
      <c r="AH23" s="446"/>
      <c r="AI23" s="446"/>
      <c r="AJ23" s="447"/>
      <c r="AK23" s="451"/>
      <c r="AL23" s="452"/>
      <c r="AM23" s="452"/>
      <c r="AN23" s="452"/>
      <c r="AO23" s="452"/>
      <c r="AP23" s="452"/>
      <c r="AQ23" s="452"/>
      <c r="AR23" s="453"/>
      <c r="AS23" s="390"/>
      <c r="AT23" s="391"/>
      <c r="AU23" s="391"/>
      <c r="AV23" s="391"/>
      <c r="AW23" s="391"/>
      <c r="AX23" s="391"/>
      <c r="AY23" s="392"/>
      <c r="AZ23" s="180"/>
      <c r="BA23" s="181" t="s">
        <v>30</v>
      </c>
      <c r="BB23" s="180"/>
      <c r="BC23" s="181" t="s">
        <v>193</v>
      </c>
      <c r="BD23" s="460"/>
      <c r="BE23" s="461"/>
      <c r="BF23" s="461"/>
      <c r="BG23" s="461"/>
      <c r="BH23" s="461"/>
      <c r="BI23" s="462"/>
      <c r="BJ23" s="472"/>
      <c r="BK23" s="473"/>
      <c r="BL23" s="473"/>
      <c r="BM23" s="480"/>
      <c r="BN23" s="472"/>
      <c r="BO23" s="473"/>
      <c r="BP23" s="473"/>
      <c r="BQ23" s="473"/>
      <c r="BR23" s="473"/>
      <c r="BS23" s="474"/>
      <c r="BT23" s="61"/>
      <c r="BU23" s="37"/>
      <c r="BV23" s="63">
        <f>IF(B23="S",25,IF(B23="H",88,IF(B23="R",118,)))</f>
        <v>0</v>
      </c>
      <c r="BW23" s="63">
        <f>D23+BV23</f>
        <v>0</v>
      </c>
      <c r="BX23" s="182" t="e">
        <f>DATE(BW23,H23,1)</f>
        <v>#NUM!</v>
      </c>
      <c r="BY23" s="55"/>
      <c r="BZ23" s="435">
        <f>BN23</f>
        <v>0</v>
      </c>
      <c r="CA23" s="435">
        <f>BJ23</f>
        <v>0</v>
      </c>
      <c r="CB23" s="358" t="str">
        <f>L23</f>
        <v/>
      </c>
      <c r="CC23" s="359" t="str">
        <f>O23</f>
        <v/>
      </c>
      <c r="CD23" s="177">
        <f>BN23</f>
        <v>0</v>
      </c>
      <c r="CE23" s="177">
        <f>BJ23</f>
        <v>0</v>
      </c>
      <c r="CF23" s="177">
        <f t="shared" si="20"/>
        <v>0</v>
      </c>
      <c r="CG23" s="178">
        <f t="shared" si="21"/>
        <v>0</v>
      </c>
      <c r="CH23" s="178">
        <f t="shared" si="22"/>
        <v>0</v>
      </c>
      <c r="CJ23" s="187"/>
      <c r="CK23" s="187"/>
      <c r="CL23" s="187"/>
      <c r="CM23" s="187"/>
      <c r="CN23" s="188"/>
      <c r="CO23" s="188"/>
      <c r="CP23" s="188"/>
    </row>
    <row r="24" spans="1:102" ht="16.5" customHeight="1">
      <c r="A24" s="80"/>
      <c r="B24" s="360" t="s">
        <v>31</v>
      </c>
      <c r="C24" s="361"/>
      <c r="D24" s="361"/>
      <c r="E24" s="361"/>
      <c r="F24" s="361"/>
      <c r="G24" s="361"/>
      <c r="H24" s="361"/>
      <c r="I24" s="361"/>
      <c r="J24" s="361"/>
      <c r="K24" s="362"/>
      <c r="L24" s="428"/>
      <c r="M24" s="429"/>
      <c r="N24" s="429"/>
      <c r="O24" s="441"/>
      <c r="P24" s="441"/>
      <c r="Q24" s="442"/>
      <c r="R24" s="448"/>
      <c r="S24" s="449"/>
      <c r="T24" s="449"/>
      <c r="U24" s="449"/>
      <c r="V24" s="449"/>
      <c r="W24" s="449"/>
      <c r="X24" s="449"/>
      <c r="Y24" s="449"/>
      <c r="Z24" s="449"/>
      <c r="AA24" s="449"/>
      <c r="AB24" s="449"/>
      <c r="AC24" s="449"/>
      <c r="AD24" s="449"/>
      <c r="AE24" s="449"/>
      <c r="AF24" s="449"/>
      <c r="AG24" s="449"/>
      <c r="AH24" s="449"/>
      <c r="AI24" s="449"/>
      <c r="AJ24" s="450"/>
      <c r="AK24" s="454"/>
      <c r="AL24" s="455"/>
      <c r="AM24" s="455"/>
      <c r="AN24" s="455"/>
      <c r="AO24" s="455"/>
      <c r="AP24" s="455"/>
      <c r="AQ24" s="455"/>
      <c r="AR24" s="456"/>
      <c r="AS24" s="363"/>
      <c r="AT24" s="364"/>
      <c r="AU24" s="364"/>
      <c r="AV24" s="364"/>
      <c r="AW24" s="364"/>
      <c r="AX24" s="364"/>
      <c r="AY24" s="365"/>
      <c r="AZ24" s="185"/>
      <c r="BA24" s="186" t="s">
        <v>30</v>
      </c>
      <c r="BB24" s="185"/>
      <c r="BC24" s="186" t="s">
        <v>193</v>
      </c>
      <c r="BD24" s="463"/>
      <c r="BE24" s="464"/>
      <c r="BF24" s="464"/>
      <c r="BG24" s="464"/>
      <c r="BH24" s="464"/>
      <c r="BI24" s="465"/>
      <c r="BJ24" s="475"/>
      <c r="BK24" s="476"/>
      <c r="BL24" s="476"/>
      <c r="BM24" s="481"/>
      <c r="BN24" s="475"/>
      <c r="BO24" s="476"/>
      <c r="BP24" s="476"/>
      <c r="BQ24" s="476"/>
      <c r="BR24" s="476"/>
      <c r="BS24" s="477"/>
      <c r="BT24" s="61"/>
      <c r="BU24" s="37"/>
      <c r="BV24" s="63">
        <f>IF(B25="S",25,IF(B25="H",88,IF(B25="R",118,)))</f>
        <v>0</v>
      </c>
      <c r="BW24" s="63">
        <f>D25+BV24</f>
        <v>0</v>
      </c>
      <c r="BX24" s="182" t="e">
        <f>DATE(BW24,H25,31)</f>
        <v>#NUM!</v>
      </c>
      <c r="BY24" s="55"/>
      <c r="BZ24" s="436"/>
      <c r="CA24" s="436"/>
      <c r="CB24" s="358"/>
      <c r="CC24" s="359"/>
      <c r="CD24" s="177">
        <f>BN23</f>
        <v>0</v>
      </c>
      <c r="CE24" s="177">
        <f>BJ23</f>
        <v>0</v>
      </c>
      <c r="CF24" s="177">
        <f t="shared" si="20"/>
        <v>0</v>
      </c>
      <c r="CG24" s="178">
        <f t="shared" si="21"/>
        <v>0</v>
      </c>
      <c r="CH24" s="178">
        <f t="shared" si="22"/>
        <v>0</v>
      </c>
      <c r="CJ24" s="187"/>
      <c r="CK24" s="187"/>
      <c r="CL24" s="187"/>
      <c r="CM24" s="187"/>
      <c r="CN24" s="188"/>
      <c r="CO24" s="188"/>
      <c r="CP24" s="188"/>
    </row>
    <row r="25" spans="1:102" ht="16.5" customHeight="1">
      <c r="A25" s="80"/>
      <c r="B25" s="366"/>
      <c r="C25" s="367"/>
      <c r="D25" s="367"/>
      <c r="E25" s="367"/>
      <c r="F25" s="368" t="s">
        <v>30</v>
      </c>
      <c r="G25" s="368"/>
      <c r="H25" s="368"/>
      <c r="I25" s="368"/>
      <c r="J25" s="368" t="s">
        <v>29</v>
      </c>
      <c r="K25" s="425"/>
      <c r="L25" s="430"/>
      <c r="M25" s="431"/>
      <c r="N25" s="431"/>
      <c r="O25" s="443"/>
      <c r="P25" s="443"/>
      <c r="Q25" s="444"/>
      <c r="R25" s="466"/>
      <c r="S25" s="467"/>
      <c r="T25" s="467"/>
      <c r="U25" s="467"/>
      <c r="V25" s="467"/>
      <c r="W25" s="467"/>
      <c r="X25" s="467"/>
      <c r="Y25" s="467"/>
      <c r="Z25" s="467"/>
      <c r="AA25" s="467"/>
      <c r="AB25" s="467"/>
      <c r="AC25" s="467"/>
      <c r="AD25" s="467"/>
      <c r="AE25" s="467"/>
      <c r="AF25" s="467"/>
      <c r="AG25" s="467"/>
      <c r="AH25" s="467"/>
      <c r="AI25" s="467"/>
      <c r="AJ25" s="468"/>
      <c r="AK25" s="457"/>
      <c r="AL25" s="458"/>
      <c r="AM25" s="458"/>
      <c r="AN25" s="458"/>
      <c r="AO25" s="458"/>
      <c r="AP25" s="458"/>
      <c r="AQ25" s="458"/>
      <c r="AR25" s="459"/>
      <c r="AS25" s="411"/>
      <c r="AT25" s="412"/>
      <c r="AU25" s="412"/>
      <c r="AV25" s="412"/>
      <c r="AW25" s="412"/>
      <c r="AX25" s="412"/>
      <c r="AY25" s="413"/>
      <c r="AZ25" s="189"/>
      <c r="BA25" s="190" t="s">
        <v>30</v>
      </c>
      <c r="BB25" s="189"/>
      <c r="BC25" s="190" t="s">
        <v>193</v>
      </c>
      <c r="BD25" s="469"/>
      <c r="BE25" s="470"/>
      <c r="BF25" s="470"/>
      <c r="BG25" s="470"/>
      <c r="BH25" s="470"/>
      <c r="BI25" s="471"/>
      <c r="BJ25" s="478"/>
      <c r="BK25" s="470"/>
      <c r="BL25" s="470"/>
      <c r="BM25" s="471"/>
      <c r="BN25" s="478"/>
      <c r="BO25" s="470"/>
      <c r="BP25" s="470"/>
      <c r="BQ25" s="470"/>
      <c r="BR25" s="470"/>
      <c r="BS25" s="479"/>
      <c r="BT25" s="61"/>
      <c r="BU25" s="37"/>
      <c r="BV25" s="68"/>
      <c r="BW25" s="68"/>
      <c r="BY25" s="55"/>
      <c r="BZ25" s="437"/>
      <c r="CA25" s="437"/>
      <c r="CB25" s="358"/>
      <c r="CC25" s="359"/>
      <c r="CD25" s="177">
        <f>BN23</f>
        <v>0</v>
      </c>
      <c r="CE25" s="177">
        <f>BJ23</f>
        <v>0</v>
      </c>
      <c r="CF25" s="177">
        <f t="shared" si="20"/>
        <v>0</v>
      </c>
      <c r="CG25" s="178">
        <f t="shared" si="21"/>
        <v>0</v>
      </c>
      <c r="CH25" s="178">
        <f t="shared" si="22"/>
        <v>0</v>
      </c>
      <c r="CJ25" s="187"/>
      <c r="CK25" s="187"/>
      <c r="CL25" s="187"/>
      <c r="CM25" s="187"/>
      <c r="CN25" s="188"/>
      <c r="CO25" s="188"/>
      <c r="CP25" s="188"/>
    </row>
    <row r="26" spans="1:102" ht="16.5" customHeight="1">
      <c r="A26" s="80"/>
      <c r="B26" s="415"/>
      <c r="C26" s="416"/>
      <c r="D26" s="416"/>
      <c r="E26" s="416"/>
      <c r="F26" s="417" t="s">
        <v>30</v>
      </c>
      <c r="G26" s="417"/>
      <c r="H26" s="417"/>
      <c r="I26" s="417"/>
      <c r="J26" s="417" t="s">
        <v>29</v>
      </c>
      <c r="K26" s="418"/>
      <c r="L26" s="426" t="str">
        <f>IFERROR(DATEDIF(BX26,BX27+1,"Y"),"")</f>
        <v/>
      </c>
      <c r="M26" s="427"/>
      <c r="N26" s="427"/>
      <c r="O26" s="439" t="str">
        <f>IFERROR(DATEDIF(BX26,BX27+1,"YM"),"")</f>
        <v/>
      </c>
      <c r="P26" s="439"/>
      <c r="Q26" s="440"/>
      <c r="R26" s="445"/>
      <c r="S26" s="446"/>
      <c r="T26" s="446"/>
      <c r="U26" s="446"/>
      <c r="V26" s="446"/>
      <c r="W26" s="446"/>
      <c r="X26" s="446"/>
      <c r="Y26" s="446"/>
      <c r="Z26" s="446"/>
      <c r="AA26" s="446"/>
      <c r="AB26" s="446"/>
      <c r="AC26" s="446"/>
      <c r="AD26" s="446"/>
      <c r="AE26" s="446"/>
      <c r="AF26" s="446"/>
      <c r="AG26" s="446"/>
      <c r="AH26" s="446"/>
      <c r="AI26" s="446"/>
      <c r="AJ26" s="447"/>
      <c r="AK26" s="451"/>
      <c r="AL26" s="452"/>
      <c r="AM26" s="452"/>
      <c r="AN26" s="452"/>
      <c r="AO26" s="452"/>
      <c r="AP26" s="452"/>
      <c r="AQ26" s="452"/>
      <c r="AR26" s="453"/>
      <c r="AS26" s="390"/>
      <c r="AT26" s="391"/>
      <c r="AU26" s="391"/>
      <c r="AV26" s="391"/>
      <c r="AW26" s="391"/>
      <c r="AX26" s="391"/>
      <c r="AY26" s="392"/>
      <c r="AZ26" s="180"/>
      <c r="BA26" s="181" t="s">
        <v>30</v>
      </c>
      <c r="BB26" s="180"/>
      <c r="BC26" s="181" t="s">
        <v>193</v>
      </c>
      <c r="BD26" s="460"/>
      <c r="BE26" s="461"/>
      <c r="BF26" s="461"/>
      <c r="BG26" s="461"/>
      <c r="BH26" s="461"/>
      <c r="BI26" s="462"/>
      <c r="BJ26" s="472"/>
      <c r="BK26" s="473"/>
      <c r="BL26" s="473"/>
      <c r="BM26" s="480"/>
      <c r="BN26" s="472"/>
      <c r="BO26" s="473"/>
      <c r="BP26" s="473"/>
      <c r="BQ26" s="473"/>
      <c r="BR26" s="473"/>
      <c r="BS26" s="474"/>
      <c r="BT26" s="61"/>
      <c r="BU26" s="37"/>
      <c r="BV26" s="63">
        <f>IF(B26="S",25,IF(B26="H",88,IF(B26="R",118,)))</f>
        <v>0</v>
      </c>
      <c r="BW26" s="63">
        <f>D26+BV26</f>
        <v>0</v>
      </c>
      <c r="BX26" s="182" t="e">
        <f>DATE(BW26,H26,1)</f>
        <v>#NUM!</v>
      </c>
      <c r="BY26" s="55"/>
      <c r="BZ26" s="435">
        <f>BN26</f>
        <v>0</v>
      </c>
      <c r="CA26" s="435">
        <f>BJ26</f>
        <v>0</v>
      </c>
      <c r="CB26" s="358" t="str">
        <f>L26</f>
        <v/>
      </c>
      <c r="CC26" s="485" t="str">
        <f>O26</f>
        <v/>
      </c>
      <c r="CD26" s="177">
        <f>BN26</f>
        <v>0</v>
      </c>
      <c r="CE26" s="177">
        <f>BJ26</f>
        <v>0</v>
      </c>
      <c r="CF26" s="177">
        <f t="shared" si="20"/>
        <v>0</v>
      </c>
      <c r="CG26" s="178">
        <f t="shared" si="21"/>
        <v>0</v>
      </c>
      <c r="CH26" s="178">
        <f t="shared" si="22"/>
        <v>0</v>
      </c>
      <c r="CJ26" s="187"/>
      <c r="CK26" s="187"/>
      <c r="CL26" s="187"/>
      <c r="CM26" s="187"/>
      <c r="CN26" s="188"/>
      <c r="CO26" s="188"/>
      <c r="CP26" s="188"/>
    </row>
    <row r="27" spans="1:102" ht="16.5" customHeight="1">
      <c r="A27" s="80"/>
      <c r="B27" s="360" t="s">
        <v>31</v>
      </c>
      <c r="C27" s="361"/>
      <c r="D27" s="361"/>
      <c r="E27" s="361"/>
      <c r="F27" s="361"/>
      <c r="G27" s="361"/>
      <c r="H27" s="361"/>
      <c r="I27" s="361"/>
      <c r="J27" s="361"/>
      <c r="K27" s="362"/>
      <c r="L27" s="428"/>
      <c r="M27" s="429"/>
      <c r="N27" s="429"/>
      <c r="O27" s="441"/>
      <c r="P27" s="441"/>
      <c r="Q27" s="442"/>
      <c r="R27" s="448"/>
      <c r="S27" s="449"/>
      <c r="T27" s="449"/>
      <c r="U27" s="449"/>
      <c r="V27" s="449"/>
      <c r="W27" s="449"/>
      <c r="X27" s="449"/>
      <c r="Y27" s="449"/>
      <c r="Z27" s="449"/>
      <c r="AA27" s="449"/>
      <c r="AB27" s="449"/>
      <c r="AC27" s="449"/>
      <c r="AD27" s="449"/>
      <c r="AE27" s="449"/>
      <c r="AF27" s="449"/>
      <c r="AG27" s="449"/>
      <c r="AH27" s="449"/>
      <c r="AI27" s="449"/>
      <c r="AJ27" s="450"/>
      <c r="AK27" s="454"/>
      <c r="AL27" s="455"/>
      <c r="AM27" s="455"/>
      <c r="AN27" s="455"/>
      <c r="AO27" s="455"/>
      <c r="AP27" s="455"/>
      <c r="AQ27" s="455"/>
      <c r="AR27" s="456"/>
      <c r="AS27" s="363"/>
      <c r="AT27" s="364"/>
      <c r="AU27" s="364"/>
      <c r="AV27" s="364"/>
      <c r="AW27" s="364"/>
      <c r="AX27" s="364"/>
      <c r="AY27" s="365"/>
      <c r="AZ27" s="185"/>
      <c r="BA27" s="186" t="s">
        <v>30</v>
      </c>
      <c r="BB27" s="185"/>
      <c r="BC27" s="186" t="s">
        <v>193</v>
      </c>
      <c r="BD27" s="463"/>
      <c r="BE27" s="464"/>
      <c r="BF27" s="464"/>
      <c r="BG27" s="464"/>
      <c r="BH27" s="464"/>
      <c r="BI27" s="465"/>
      <c r="BJ27" s="475"/>
      <c r="BK27" s="476"/>
      <c r="BL27" s="476"/>
      <c r="BM27" s="481"/>
      <c r="BN27" s="475"/>
      <c r="BO27" s="476"/>
      <c r="BP27" s="476"/>
      <c r="BQ27" s="476"/>
      <c r="BR27" s="476"/>
      <c r="BS27" s="477"/>
      <c r="BT27" s="61"/>
      <c r="BU27" s="37"/>
      <c r="BV27" s="63">
        <f>IF(B28="S",25,IF(B28="H",88,IF(B28="R",118,)))</f>
        <v>0</v>
      </c>
      <c r="BW27" s="63">
        <f>D28+BV27</f>
        <v>0</v>
      </c>
      <c r="BX27" s="182" t="e">
        <f>DATE(BW27,H28,31)</f>
        <v>#NUM!</v>
      </c>
      <c r="BY27" s="55"/>
      <c r="BZ27" s="436"/>
      <c r="CA27" s="436"/>
      <c r="CB27" s="358"/>
      <c r="CC27" s="359"/>
      <c r="CD27" s="177">
        <f>BN26</f>
        <v>0</v>
      </c>
      <c r="CE27" s="183">
        <f>BJ26</f>
        <v>0</v>
      </c>
      <c r="CF27" s="177">
        <f t="shared" si="20"/>
        <v>0</v>
      </c>
      <c r="CG27" s="178">
        <f t="shared" si="21"/>
        <v>0</v>
      </c>
      <c r="CH27" s="178">
        <f t="shared" si="22"/>
        <v>0</v>
      </c>
      <c r="CJ27" s="187"/>
      <c r="CK27" s="187"/>
      <c r="CL27" s="187"/>
      <c r="CM27" s="187"/>
      <c r="CN27" s="188"/>
      <c r="CO27" s="188"/>
      <c r="CP27" s="188"/>
    </row>
    <row r="28" spans="1:102" ht="16.5" customHeight="1">
      <c r="A28" s="80"/>
      <c r="B28" s="366"/>
      <c r="C28" s="367"/>
      <c r="D28" s="367"/>
      <c r="E28" s="367"/>
      <c r="F28" s="368" t="s">
        <v>30</v>
      </c>
      <c r="G28" s="368"/>
      <c r="H28" s="368"/>
      <c r="I28" s="368"/>
      <c r="J28" s="368" t="s">
        <v>29</v>
      </c>
      <c r="K28" s="425"/>
      <c r="L28" s="430"/>
      <c r="M28" s="431"/>
      <c r="N28" s="431"/>
      <c r="O28" s="443"/>
      <c r="P28" s="443"/>
      <c r="Q28" s="444"/>
      <c r="R28" s="466"/>
      <c r="S28" s="467"/>
      <c r="T28" s="467"/>
      <c r="U28" s="467"/>
      <c r="V28" s="467"/>
      <c r="W28" s="467"/>
      <c r="X28" s="467"/>
      <c r="Y28" s="467"/>
      <c r="Z28" s="467"/>
      <c r="AA28" s="467"/>
      <c r="AB28" s="467"/>
      <c r="AC28" s="467"/>
      <c r="AD28" s="467"/>
      <c r="AE28" s="467"/>
      <c r="AF28" s="467"/>
      <c r="AG28" s="467"/>
      <c r="AH28" s="467"/>
      <c r="AI28" s="467"/>
      <c r="AJ28" s="468"/>
      <c r="AK28" s="457"/>
      <c r="AL28" s="458"/>
      <c r="AM28" s="458"/>
      <c r="AN28" s="458"/>
      <c r="AO28" s="458"/>
      <c r="AP28" s="458"/>
      <c r="AQ28" s="458"/>
      <c r="AR28" s="459"/>
      <c r="AS28" s="411"/>
      <c r="AT28" s="412"/>
      <c r="AU28" s="412"/>
      <c r="AV28" s="412"/>
      <c r="AW28" s="412"/>
      <c r="AX28" s="412"/>
      <c r="AY28" s="413"/>
      <c r="AZ28" s="189"/>
      <c r="BA28" s="191" t="s">
        <v>30</v>
      </c>
      <c r="BB28" s="189"/>
      <c r="BC28" s="190" t="s">
        <v>193</v>
      </c>
      <c r="BD28" s="469"/>
      <c r="BE28" s="470"/>
      <c r="BF28" s="470"/>
      <c r="BG28" s="470"/>
      <c r="BH28" s="470"/>
      <c r="BI28" s="471"/>
      <c r="BJ28" s="478"/>
      <c r="BK28" s="470"/>
      <c r="BL28" s="470"/>
      <c r="BM28" s="471"/>
      <c r="BN28" s="478"/>
      <c r="BO28" s="470"/>
      <c r="BP28" s="470"/>
      <c r="BQ28" s="470"/>
      <c r="BR28" s="470"/>
      <c r="BS28" s="479"/>
      <c r="BT28" s="61"/>
      <c r="BU28" s="37"/>
      <c r="BV28" s="68"/>
      <c r="BW28" s="68"/>
      <c r="BY28" s="55"/>
      <c r="BZ28" s="437"/>
      <c r="CA28" s="437"/>
      <c r="CB28" s="358"/>
      <c r="CC28" s="359"/>
      <c r="CD28" s="177">
        <f>BN26</f>
        <v>0</v>
      </c>
      <c r="CE28" s="177">
        <f>BJ26</f>
        <v>0</v>
      </c>
      <c r="CF28" s="177">
        <f t="shared" si="20"/>
        <v>0</v>
      </c>
      <c r="CG28" s="178">
        <f t="shared" si="21"/>
        <v>0</v>
      </c>
      <c r="CH28" s="178">
        <f t="shared" si="22"/>
        <v>0</v>
      </c>
      <c r="CJ28" s="187"/>
      <c r="CK28" s="187"/>
      <c r="CL28" s="187"/>
      <c r="CM28" s="187"/>
      <c r="CN28" s="188"/>
      <c r="CO28" s="188"/>
      <c r="CP28" s="188"/>
    </row>
    <row r="29" spans="1:102" ht="16.5" customHeight="1">
      <c r="A29" s="80"/>
      <c r="B29" s="415"/>
      <c r="C29" s="416"/>
      <c r="D29" s="416"/>
      <c r="E29" s="416"/>
      <c r="F29" s="417" t="s">
        <v>30</v>
      </c>
      <c r="G29" s="417"/>
      <c r="H29" s="417"/>
      <c r="I29" s="417"/>
      <c r="J29" s="417" t="s">
        <v>29</v>
      </c>
      <c r="K29" s="418"/>
      <c r="L29" s="426" t="str">
        <f>IFERROR(DATEDIF(BX29,BX30+1,"Y"),"")</f>
        <v/>
      </c>
      <c r="M29" s="427"/>
      <c r="N29" s="427"/>
      <c r="O29" s="439" t="str">
        <f>IFERROR(DATEDIF(BX29,BX30+1,"YM"),"")</f>
        <v/>
      </c>
      <c r="P29" s="439"/>
      <c r="Q29" s="440"/>
      <c r="R29" s="445"/>
      <c r="S29" s="446"/>
      <c r="T29" s="446"/>
      <c r="U29" s="446"/>
      <c r="V29" s="446"/>
      <c r="W29" s="446"/>
      <c r="X29" s="446"/>
      <c r="Y29" s="446"/>
      <c r="Z29" s="446"/>
      <c r="AA29" s="446"/>
      <c r="AB29" s="446"/>
      <c r="AC29" s="446"/>
      <c r="AD29" s="446"/>
      <c r="AE29" s="446"/>
      <c r="AF29" s="446"/>
      <c r="AG29" s="446"/>
      <c r="AH29" s="446"/>
      <c r="AI29" s="446"/>
      <c r="AJ29" s="447"/>
      <c r="AK29" s="451"/>
      <c r="AL29" s="452"/>
      <c r="AM29" s="452"/>
      <c r="AN29" s="452"/>
      <c r="AO29" s="452"/>
      <c r="AP29" s="452"/>
      <c r="AQ29" s="452"/>
      <c r="AR29" s="453"/>
      <c r="AS29" s="390"/>
      <c r="AT29" s="391"/>
      <c r="AU29" s="391"/>
      <c r="AV29" s="391"/>
      <c r="AW29" s="391"/>
      <c r="AX29" s="391"/>
      <c r="AY29" s="392"/>
      <c r="AZ29" s="180"/>
      <c r="BA29" s="181" t="s">
        <v>30</v>
      </c>
      <c r="BB29" s="180"/>
      <c r="BC29" s="181" t="s">
        <v>193</v>
      </c>
      <c r="BD29" s="460"/>
      <c r="BE29" s="461"/>
      <c r="BF29" s="461"/>
      <c r="BG29" s="461"/>
      <c r="BH29" s="461"/>
      <c r="BI29" s="462"/>
      <c r="BJ29" s="472"/>
      <c r="BK29" s="473"/>
      <c r="BL29" s="473"/>
      <c r="BM29" s="480"/>
      <c r="BN29" s="472"/>
      <c r="BO29" s="473"/>
      <c r="BP29" s="473"/>
      <c r="BQ29" s="473"/>
      <c r="BR29" s="473"/>
      <c r="BS29" s="474"/>
      <c r="BT29" s="61"/>
      <c r="BU29" s="37"/>
      <c r="BV29" s="63">
        <f>IF(B29="S",25,IF(B29="H",88,IF(B29="R",118,)))</f>
        <v>0</v>
      </c>
      <c r="BW29" s="63">
        <f>D29+BV29</f>
        <v>0</v>
      </c>
      <c r="BX29" s="182" t="e">
        <f>DATE(BW29,H29,1)</f>
        <v>#NUM!</v>
      </c>
      <c r="BY29" s="55"/>
      <c r="BZ29" s="435">
        <f>BN29</f>
        <v>0</v>
      </c>
      <c r="CA29" s="435">
        <f>BJ29</f>
        <v>0</v>
      </c>
      <c r="CB29" s="358" t="str">
        <f>L29</f>
        <v/>
      </c>
      <c r="CC29" s="359" t="str">
        <f>O29</f>
        <v/>
      </c>
      <c r="CD29" s="177">
        <f>BN29</f>
        <v>0</v>
      </c>
      <c r="CE29" s="177">
        <f>BJ29</f>
        <v>0</v>
      </c>
      <c r="CF29" s="177">
        <f t="shared" si="20"/>
        <v>0</v>
      </c>
      <c r="CG29" s="178">
        <f t="shared" si="21"/>
        <v>0</v>
      </c>
      <c r="CH29" s="178">
        <f t="shared" si="22"/>
        <v>0</v>
      </c>
      <c r="CJ29" s="187"/>
      <c r="CK29" s="187"/>
      <c r="CL29" s="187"/>
      <c r="CM29" s="187"/>
      <c r="CN29" s="188"/>
      <c r="CO29" s="188"/>
      <c r="CP29" s="188"/>
    </row>
    <row r="30" spans="1:102" ht="16.5" customHeight="1">
      <c r="A30" s="80"/>
      <c r="B30" s="360" t="s">
        <v>31</v>
      </c>
      <c r="C30" s="361"/>
      <c r="D30" s="361"/>
      <c r="E30" s="361"/>
      <c r="F30" s="361"/>
      <c r="G30" s="361"/>
      <c r="H30" s="361"/>
      <c r="I30" s="361"/>
      <c r="J30" s="361"/>
      <c r="K30" s="362"/>
      <c r="L30" s="428"/>
      <c r="M30" s="429"/>
      <c r="N30" s="429"/>
      <c r="O30" s="441"/>
      <c r="P30" s="441"/>
      <c r="Q30" s="442"/>
      <c r="R30" s="448"/>
      <c r="S30" s="449"/>
      <c r="T30" s="449"/>
      <c r="U30" s="449"/>
      <c r="V30" s="449"/>
      <c r="W30" s="449"/>
      <c r="X30" s="449"/>
      <c r="Y30" s="449"/>
      <c r="Z30" s="449"/>
      <c r="AA30" s="449"/>
      <c r="AB30" s="449"/>
      <c r="AC30" s="449"/>
      <c r="AD30" s="449"/>
      <c r="AE30" s="449"/>
      <c r="AF30" s="449"/>
      <c r="AG30" s="449"/>
      <c r="AH30" s="449"/>
      <c r="AI30" s="449"/>
      <c r="AJ30" s="450"/>
      <c r="AK30" s="454"/>
      <c r="AL30" s="455"/>
      <c r="AM30" s="455"/>
      <c r="AN30" s="455"/>
      <c r="AO30" s="455"/>
      <c r="AP30" s="455"/>
      <c r="AQ30" s="455"/>
      <c r="AR30" s="456"/>
      <c r="AS30" s="363"/>
      <c r="AT30" s="364"/>
      <c r="AU30" s="364"/>
      <c r="AV30" s="364"/>
      <c r="AW30" s="364"/>
      <c r="AX30" s="364"/>
      <c r="AY30" s="365"/>
      <c r="AZ30" s="185"/>
      <c r="BA30" s="186" t="s">
        <v>30</v>
      </c>
      <c r="BB30" s="185"/>
      <c r="BC30" s="186" t="s">
        <v>193</v>
      </c>
      <c r="BD30" s="463"/>
      <c r="BE30" s="464"/>
      <c r="BF30" s="464"/>
      <c r="BG30" s="464"/>
      <c r="BH30" s="464"/>
      <c r="BI30" s="465"/>
      <c r="BJ30" s="475"/>
      <c r="BK30" s="476"/>
      <c r="BL30" s="476"/>
      <c r="BM30" s="481"/>
      <c r="BN30" s="475"/>
      <c r="BO30" s="476"/>
      <c r="BP30" s="476"/>
      <c r="BQ30" s="476"/>
      <c r="BR30" s="476"/>
      <c r="BS30" s="477"/>
      <c r="BT30" s="61"/>
      <c r="BU30" s="37"/>
      <c r="BV30" s="63">
        <f>IF(B31="S",25,IF(B31="H",88,IF(B31="R",118,)))</f>
        <v>0</v>
      </c>
      <c r="BW30" s="63">
        <f>D31+BV30</f>
        <v>0</v>
      </c>
      <c r="BX30" s="182" t="e">
        <f>DATE(BW30,H31,31)</f>
        <v>#NUM!</v>
      </c>
      <c r="BY30" s="55"/>
      <c r="BZ30" s="436"/>
      <c r="CA30" s="436"/>
      <c r="CB30" s="358"/>
      <c r="CC30" s="359"/>
      <c r="CD30" s="177">
        <f>BN29</f>
        <v>0</v>
      </c>
      <c r="CE30" s="177">
        <f>BJ29</f>
        <v>0</v>
      </c>
      <c r="CF30" s="177">
        <f t="shared" si="20"/>
        <v>0</v>
      </c>
      <c r="CG30" s="178">
        <f t="shared" si="21"/>
        <v>0</v>
      </c>
      <c r="CH30" s="178">
        <f t="shared" si="22"/>
        <v>0</v>
      </c>
      <c r="CJ30" s="187"/>
      <c r="CK30" s="187"/>
      <c r="CL30" s="187"/>
      <c r="CM30" s="187"/>
      <c r="CN30" s="188"/>
      <c r="CO30" s="188"/>
      <c r="CP30" s="188"/>
    </row>
    <row r="31" spans="1:102" ht="16.5" customHeight="1">
      <c r="A31" s="80"/>
      <c r="B31" s="366"/>
      <c r="C31" s="367"/>
      <c r="D31" s="367"/>
      <c r="E31" s="367"/>
      <c r="F31" s="368" t="s">
        <v>30</v>
      </c>
      <c r="G31" s="368"/>
      <c r="H31" s="368"/>
      <c r="I31" s="368"/>
      <c r="J31" s="368" t="s">
        <v>29</v>
      </c>
      <c r="K31" s="425"/>
      <c r="L31" s="430"/>
      <c r="M31" s="431"/>
      <c r="N31" s="431"/>
      <c r="O31" s="443"/>
      <c r="P31" s="443"/>
      <c r="Q31" s="444"/>
      <c r="R31" s="466"/>
      <c r="S31" s="467"/>
      <c r="T31" s="467"/>
      <c r="U31" s="467"/>
      <c r="V31" s="467"/>
      <c r="W31" s="467"/>
      <c r="X31" s="467"/>
      <c r="Y31" s="467"/>
      <c r="Z31" s="467"/>
      <c r="AA31" s="467"/>
      <c r="AB31" s="467"/>
      <c r="AC31" s="467"/>
      <c r="AD31" s="467"/>
      <c r="AE31" s="467"/>
      <c r="AF31" s="467"/>
      <c r="AG31" s="467"/>
      <c r="AH31" s="467"/>
      <c r="AI31" s="467"/>
      <c r="AJ31" s="468"/>
      <c r="AK31" s="457"/>
      <c r="AL31" s="458"/>
      <c r="AM31" s="458"/>
      <c r="AN31" s="458"/>
      <c r="AO31" s="458"/>
      <c r="AP31" s="458"/>
      <c r="AQ31" s="458"/>
      <c r="AR31" s="459"/>
      <c r="AS31" s="411"/>
      <c r="AT31" s="412"/>
      <c r="AU31" s="412"/>
      <c r="AV31" s="412"/>
      <c r="AW31" s="412"/>
      <c r="AX31" s="412"/>
      <c r="AY31" s="413"/>
      <c r="AZ31" s="189"/>
      <c r="BA31" s="190" t="s">
        <v>30</v>
      </c>
      <c r="BB31" s="189"/>
      <c r="BC31" s="190" t="s">
        <v>193</v>
      </c>
      <c r="BD31" s="469"/>
      <c r="BE31" s="470"/>
      <c r="BF31" s="470"/>
      <c r="BG31" s="470"/>
      <c r="BH31" s="470"/>
      <c r="BI31" s="471"/>
      <c r="BJ31" s="478"/>
      <c r="BK31" s="470"/>
      <c r="BL31" s="470"/>
      <c r="BM31" s="471"/>
      <c r="BN31" s="478"/>
      <c r="BO31" s="470"/>
      <c r="BP31" s="470"/>
      <c r="BQ31" s="470"/>
      <c r="BR31" s="470"/>
      <c r="BS31" s="479"/>
      <c r="BT31" s="61"/>
      <c r="BU31" s="37"/>
      <c r="BV31" s="68"/>
      <c r="BW31" s="68"/>
      <c r="BY31" s="55"/>
      <c r="BZ31" s="437"/>
      <c r="CA31" s="437"/>
      <c r="CB31" s="358"/>
      <c r="CC31" s="359"/>
      <c r="CD31" s="177">
        <f>BN29</f>
        <v>0</v>
      </c>
      <c r="CE31" s="177">
        <f>BJ29</f>
        <v>0</v>
      </c>
      <c r="CF31" s="177">
        <f t="shared" si="20"/>
        <v>0</v>
      </c>
      <c r="CG31" s="178">
        <f t="shared" si="21"/>
        <v>0</v>
      </c>
      <c r="CH31" s="178">
        <f t="shared" si="22"/>
        <v>0</v>
      </c>
      <c r="CJ31" s="187"/>
      <c r="CK31" s="187"/>
      <c r="CL31" s="187"/>
      <c r="CM31" s="187"/>
      <c r="CN31" s="188"/>
      <c r="CO31" s="188"/>
      <c r="CP31" s="188"/>
    </row>
    <row r="32" spans="1:102" ht="16.5" customHeight="1">
      <c r="A32" s="80"/>
      <c r="B32" s="415"/>
      <c r="C32" s="416"/>
      <c r="D32" s="416"/>
      <c r="E32" s="416"/>
      <c r="F32" s="417" t="s">
        <v>30</v>
      </c>
      <c r="G32" s="417"/>
      <c r="H32" s="417"/>
      <c r="I32" s="417"/>
      <c r="J32" s="417" t="s">
        <v>29</v>
      </c>
      <c r="K32" s="418"/>
      <c r="L32" s="426" t="str">
        <f>IFERROR(DATEDIF(BX32,BX33+1,"Y"),"")</f>
        <v/>
      </c>
      <c r="M32" s="427"/>
      <c r="N32" s="427"/>
      <c r="O32" s="439" t="str">
        <f>IFERROR(DATEDIF(BX32,BX33+1,"YM"),"")</f>
        <v/>
      </c>
      <c r="P32" s="439"/>
      <c r="Q32" s="440"/>
      <c r="R32" s="445"/>
      <c r="S32" s="446"/>
      <c r="T32" s="446"/>
      <c r="U32" s="446"/>
      <c r="V32" s="446"/>
      <c r="W32" s="446"/>
      <c r="X32" s="446"/>
      <c r="Y32" s="446"/>
      <c r="Z32" s="446"/>
      <c r="AA32" s="446"/>
      <c r="AB32" s="446"/>
      <c r="AC32" s="446"/>
      <c r="AD32" s="446"/>
      <c r="AE32" s="446"/>
      <c r="AF32" s="446"/>
      <c r="AG32" s="446"/>
      <c r="AH32" s="446"/>
      <c r="AI32" s="446"/>
      <c r="AJ32" s="447"/>
      <c r="AK32" s="451"/>
      <c r="AL32" s="452"/>
      <c r="AM32" s="452"/>
      <c r="AN32" s="452"/>
      <c r="AO32" s="452"/>
      <c r="AP32" s="452"/>
      <c r="AQ32" s="452"/>
      <c r="AR32" s="453"/>
      <c r="AS32" s="390"/>
      <c r="AT32" s="391"/>
      <c r="AU32" s="391"/>
      <c r="AV32" s="391"/>
      <c r="AW32" s="391"/>
      <c r="AX32" s="391"/>
      <c r="AY32" s="392"/>
      <c r="AZ32" s="180"/>
      <c r="BA32" s="181" t="s">
        <v>30</v>
      </c>
      <c r="BB32" s="180"/>
      <c r="BC32" s="181" t="s">
        <v>193</v>
      </c>
      <c r="BD32" s="460"/>
      <c r="BE32" s="461"/>
      <c r="BF32" s="461"/>
      <c r="BG32" s="461"/>
      <c r="BH32" s="461"/>
      <c r="BI32" s="462"/>
      <c r="BJ32" s="472"/>
      <c r="BK32" s="473"/>
      <c r="BL32" s="473"/>
      <c r="BM32" s="480"/>
      <c r="BN32" s="472"/>
      <c r="BO32" s="473"/>
      <c r="BP32" s="473"/>
      <c r="BQ32" s="473"/>
      <c r="BR32" s="473"/>
      <c r="BS32" s="474"/>
      <c r="BT32" s="61"/>
      <c r="BU32" s="37"/>
      <c r="BV32" s="63">
        <f>IF(B32="S",25,IF(B32="H",88,IF(B32="R",118,)))</f>
        <v>0</v>
      </c>
      <c r="BW32" s="63">
        <f>D32+BV32</f>
        <v>0</v>
      </c>
      <c r="BX32" s="182" t="e">
        <f>DATE(BW32,H32,1)</f>
        <v>#NUM!</v>
      </c>
      <c r="BY32" s="55"/>
      <c r="BZ32" s="435">
        <f>BN32</f>
        <v>0</v>
      </c>
      <c r="CA32" s="435">
        <f>BJ32</f>
        <v>0</v>
      </c>
      <c r="CB32" s="358" t="str">
        <f>L32</f>
        <v/>
      </c>
      <c r="CC32" s="359" t="str">
        <f>O32</f>
        <v/>
      </c>
      <c r="CD32" s="177">
        <f>BN32</f>
        <v>0</v>
      </c>
      <c r="CE32" s="177">
        <f>BJ32</f>
        <v>0</v>
      </c>
      <c r="CF32" s="177">
        <f t="shared" si="20"/>
        <v>0</v>
      </c>
      <c r="CG32" s="178">
        <f t="shared" si="21"/>
        <v>0</v>
      </c>
      <c r="CH32" s="178">
        <f t="shared" si="22"/>
        <v>0</v>
      </c>
      <c r="CJ32" s="187"/>
      <c r="CK32" s="187"/>
      <c r="CL32" s="187"/>
      <c r="CM32" s="187"/>
      <c r="CN32" s="188"/>
      <c r="CO32" s="188"/>
      <c r="CP32" s="188"/>
    </row>
    <row r="33" spans="1:94" ht="16.5" customHeight="1">
      <c r="A33" s="80"/>
      <c r="B33" s="360" t="s">
        <v>31</v>
      </c>
      <c r="C33" s="361"/>
      <c r="D33" s="361"/>
      <c r="E33" s="361"/>
      <c r="F33" s="361"/>
      <c r="G33" s="361"/>
      <c r="H33" s="361"/>
      <c r="I33" s="361"/>
      <c r="J33" s="361"/>
      <c r="K33" s="362"/>
      <c r="L33" s="428"/>
      <c r="M33" s="429"/>
      <c r="N33" s="429"/>
      <c r="O33" s="441"/>
      <c r="P33" s="441"/>
      <c r="Q33" s="442"/>
      <c r="R33" s="448"/>
      <c r="S33" s="449"/>
      <c r="T33" s="449"/>
      <c r="U33" s="449"/>
      <c r="V33" s="449"/>
      <c r="W33" s="449"/>
      <c r="X33" s="449"/>
      <c r="Y33" s="449"/>
      <c r="Z33" s="449"/>
      <c r="AA33" s="449"/>
      <c r="AB33" s="449"/>
      <c r="AC33" s="449"/>
      <c r="AD33" s="449"/>
      <c r="AE33" s="449"/>
      <c r="AF33" s="449"/>
      <c r="AG33" s="449"/>
      <c r="AH33" s="449"/>
      <c r="AI33" s="449"/>
      <c r="AJ33" s="450"/>
      <c r="AK33" s="454"/>
      <c r="AL33" s="455"/>
      <c r="AM33" s="455"/>
      <c r="AN33" s="455"/>
      <c r="AO33" s="455"/>
      <c r="AP33" s="455"/>
      <c r="AQ33" s="455"/>
      <c r="AR33" s="456"/>
      <c r="AS33" s="363"/>
      <c r="AT33" s="364"/>
      <c r="AU33" s="364"/>
      <c r="AV33" s="364"/>
      <c r="AW33" s="364"/>
      <c r="AX33" s="364"/>
      <c r="AY33" s="365"/>
      <c r="AZ33" s="185"/>
      <c r="BA33" s="186" t="s">
        <v>30</v>
      </c>
      <c r="BB33" s="185"/>
      <c r="BC33" s="186" t="s">
        <v>193</v>
      </c>
      <c r="BD33" s="463"/>
      <c r="BE33" s="464"/>
      <c r="BF33" s="464"/>
      <c r="BG33" s="464"/>
      <c r="BH33" s="464"/>
      <c r="BI33" s="465"/>
      <c r="BJ33" s="475"/>
      <c r="BK33" s="476"/>
      <c r="BL33" s="476"/>
      <c r="BM33" s="481"/>
      <c r="BN33" s="475"/>
      <c r="BO33" s="476"/>
      <c r="BP33" s="476"/>
      <c r="BQ33" s="476"/>
      <c r="BR33" s="476"/>
      <c r="BS33" s="477"/>
      <c r="BT33" s="61"/>
      <c r="BU33" s="37"/>
      <c r="BV33" s="63">
        <f>IF(B34="S",25,IF(B34="H",88,IF(B34="R",118,)))</f>
        <v>0</v>
      </c>
      <c r="BW33" s="63">
        <f>D34+BV33</f>
        <v>0</v>
      </c>
      <c r="BX33" s="182" t="e">
        <f>DATE(BW33,H34,31)</f>
        <v>#NUM!</v>
      </c>
      <c r="BY33" s="55"/>
      <c r="BZ33" s="436"/>
      <c r="CA33" s="436"/>
      <c r="CB33" s="358"/>
      <c r="CC33" s="359"/>
      <c r="CD33" s="177">
        <f>BN32</f>
        <v>0</v>
      </c>
      <c r="CE33" s="177">
        <f>BJ32</f>
        <v>0</v>
      </c>
      <c r="CF33" s="177">
        <f t="shared" si="20"/>
        <v>0</v>
      </c>
      <c r="CG33" s="178">
        <f t="shared" si="21"/>
        <v>0</v>
      </c>
      <c r="CH33" s="178">
        <f t="shared" si="22"/>
        <v>0</v>
      </c>
      <c r="CJ33" s="187"/>
      <c r="CK33" s="187"/>
      <c r="CL33" s="187"/>
      <c r="CM33" s="187"/>
      <c r="CN33" s="188"/>
      <c r="CO33" s="188"/>
      <c r="CP33" s="188"/>
    </row>
    <row r="34" spans="1:94" ht="16.5" customHeight="1">
      <c r="A34" s="80"/>
      <c r="B34" s="366"/>
      <c r="C34" s="367"/>
      <c r="D34" s="367"/>
      <c r="E34" s="367"/>
      <c r="F34" s="368" t="s">
        <v>30</v>
      </c>
      <c r="G34" s="368"/>
      <c r="H34" s="368"/>
      <c r="I34" s="368"/>
      <c r="J34" s="368" t="s">
        <v>29</v>
      </c>
      <c r="K34" s="425"/>
      <c r="L34" s="430"/>
      <c r="M34" s="431"/>
      <c r="N34" s="431"/>
      <c r="O34" s="443"/>
      <c r="P34" s="443"/>
      <c r="Q34" s="444"/>
      <c r="R34" s="466"/>
      <c r="S34" s="467"/>
      <c r="T34" s="467"/>
      <c r="U34" s="467"/>
      <c r="V34" s="467"/>
      <c r="W34" s="467"/>
      <c r="X34" s="467"/>
      <c r="Y34" s="467"/>
      <c r="Z34" s="467"/>
      <c r="AA34" s="467"/>
      <c r="AB34" s="467"/>
      <c r="AC34" s="467"/>
      <c r="AD34" s="467"/>
      <c r="AE34" s="467"/>
      <c r="AF34" s="467"/>
      <c r="AG34" s="467"/>
      <c r="AH34" s="467"/>
      <c r="AI34" s="467"/>
      <c r="AJ34" s="468"/>
      <c r="AK34" s="457"/>
      <c r="AL34" s="458"/>
      <c r="AM34" s="458"/>
      <c r="AN34" s="458"/>
      <c r="AO34" s="458"/>
      <c r="AP34" s="458"/>
      <c r="AQ34" s="458"/>
      <c r="AR34" s="459"/>
      <c r="AS34" s="411"/>
      <c r="AT34" s="412"/>
      <c r="AU34" s="412"/>
      <c r="AV34" s="412"/>
      <c r="AW34" s="412"/>
      <c r="AX34" s="412"/>
      <c r="AY34" s="413"/>
      <c r="AZ34" s="189"/>
      <c r="BA34" s="190" t="s">
        <v>30</v>
      </c>
      <c r="BB34" s="189"/>
      <c r="BC34" s="190" t="s">
        <v>193</v>
      </c>
      <c r="BD34" s="469"/>
      <c r="BE34" s="470"/>
      <c r="BF34" s="470"/>
      <c r="BG34" s="470"/>
      <c r="BH34" s="470"/>
      <c r="BI34" s="471"/>
      <c r="BJ34" s="478"/>
      <c r="BK34" s="470"/>
      <c r="BL34" s="470"/>
      <c r="BM34" s="471"/>
      <c r="BN34" s="478"/>
      <c r="BO34" s="470"/>
      <c r="BP34" s="470"/>
      <c r="BQ34" s="470"/>
      <c r="BR34" s="470"/>
      <c r="BS34" s="479"/>
      <c r="BT34" s="61"/>
      <c r="BU34" s="37"/>
      <c r="BV34" s="68"/>
      <c r="BW34" s="68"/>
      <c r="BY34" s="55"/>
      <c r="BZ34" s="437"/>
      <c r="CA34" s="437"/>
      <c r="CB34" s="358"/>
      <c r="CC34" s="359"/>
      <c r="CD34" s="177">
        <f>BN32</f>
        <v>0</v>
      </c>
      <c r="CE34" s="177">
        <f>BJ32</f>
        <v>0</v>
      </c>
      <c r="CF34" s="177">
        <f t="shared" si="20"/>
        <v>0</v>
      </c>
      <c r="CG34" s="178">
        <f t="shared" si="21"/>
        <v>0</v>
      </c>
      <c r="CH34" s="178">
        <f t="shared" si="22"/>
        <v>0</v>
      </c>
    </row>
    <row r="35" spans="1:94" ht="16.5" customHeight="1">
      <c r="A35" s="80"/>
      <c r="B35" s="415"/>
      <c r="C35" s="416"/>
      <c r="D35" s="416"/>
      <c r="E35" s="416"/>
      <c r="F35" s="417" t="s">
        <v>30</v>
      </c>
      <c r="G35" s="417"/>
      <c r="H35" s="417"/>
      <c r="I35" s="417"/>
      <c r="J35" s="417" t="s">
        <v>29</v>
      </c>
      <c r="K35" s="418"/>
      <c r="L35" s="426" t="str">
        <f>IFERROR(DATEDIF(BX35,BX36+1,"Y"),"")</f>
        <v/>
      </c>
      <c r="M35" s="427"/>
      <c r="N35" s="427"/>
      <c r="O35" s="439" t="str">
        <f>IFERROR(DATEDIF(BX35,BX36+1,"YM"),"")</f>
        <v/>
      </c>
      <c r="P35" s="439"/>
      <c r="Q35" s="440"/>
      <c r="R35" s="445"/>
      <c r="S35" s="446"/>
      <c r="T35" s="446"/>
      <c r="U35" s="446"/>
      <c r="V35" s="446"/>
      <c r="W35" s="446"/>
      <c r="X35" s="446"/>
      <c r="Y35" s="446"/>
      <c r="Z35" s="446"/>
      <c r="AA35" s="446"/>
      <c r="AB35" s="446"/>
      <c r="AC35" s="446"/>
      <c r="AD35" s="446"/>
      <c r="AE35" s="446"/>
      <c r="AF35" s="446"/>
      <c r="AG35" s="446"/>
      <c r="AH35" s="446"/>
      <c r="AI35" s="446"/>
      <c r="AJ35" s="447"/>
      <c r="AK35" s="451"/>
      <c r="AL35" s="452"/>
      <c r="AM35" s="452"/>
      <c r="AN35" s="452"/>
      <c r="AO35" s="452"/>
      <c r="AP35" s="452"/>
      <c r="AQ35" s="452"/>
      <c r="AR35" s="453"/>
      <c r="AS35" s="390"/>
      <c r="AT35" s="391"/>
      <c r="AU35" s="391"/>
      <c r="AV35" s="391"/>
      <c r="AW35" s="391"/>
      <c r="AX35" s="391"/>
      <c r="AY35" s="392"/>
      <c r="AZ35" s="180"/>
      <c r="BA35" s="181" t="s">
        <v>30</v>
      </c>
      <c r="BB35" s="180"/>
      <c r="BC35" s="181" t="s">
        <v>193</v>
      </c>
      <c r="BD35" s="460"/>
      <c r="BE35" s="461"/>
      <c r="BF35" s="461"/>
      <c r="BG35" s="461"/>
      <c r="BH35" s="461"/>
      <c r="BI35" s="462"/>
      <c r="BJ35" s="472"/>
      <c r="BK35" s="473"/>
      <c r="BL35" s="473"/>
      <c r="BM35" s="480"/>
      <c r="BN35" s="472"/>
      <c r="BO35" s="473"/>
      <c r="BP35" s="473"/>
      <c r="BQ35" s="473"/>
      <c r="BR35" s="473"/>
      <c r="BS35" s="474"/>
      <c r="BT35" s="61"/>
      <c r="BU35" s="37"/>
      <c r="BV35" s="63">
        <f>IF(B35="S",25,IF(B35="H",88,IF(B35="R",118,)))</f>
        <v>0</v>
      </c>
      <c r="BW35" s="63">
        <f>D35+BV35</f>
        <v>0</v>
      </c>
      <c r="BX35" s="182" t="e">
        <f>DATE(BW35,H35,1)</f>
        <v>#NUM!</v>
      </c>
      <c r="BY35" s="55"/>
      <c r="BZ35" s="435">
        <f>BN35</f>
        <v>0</v>
      </c>
      <c r="CA35" s="435">
        <f>BJ35</f>
        <v>0</v>
      </c>
      <c r="CB35" s="358" t="str">
        <f>L35</f>
        <v/>
      </c>
      <c r="CC35" s="359" t="str">
        <f>O35</f>
        <v/>
      </c>
      <c r="CD35" s="177">
        <f>BN35</f>
        <v>0</v>
      </c>
      <c r="CE35" s="177">
        <f>BJ35</f>
        <v>0</v>
      </c>
      <c r="CF35" s="177">
        <f t="shared" si="20"/>
        <v>0</v>
      </c>
      <c r="CG35" s="178">
        <f t="shared" si="21"/>
        <v>0</v>
      </c>
      <c r="CH35" s="178">
        <f t="shared" si="22"/>
        <v>0</v>
      </c>
    </row>
    <row r="36" spans="1:94" ht="16.5" customHeight="1">
      <c r="A36" s="80"/>
      <c r="B36" s="360" t="s">
        <v>31</v>
      </c>
      <c r="C36" s="361"/>
      <c r="D36" s="361"/>
      <c r="E36" s="361"/>
      <c r="F36" s="361"/>
      <c r="G36" s="361"/>
      <c r="H36" s="361"/>
      <c r="I36" s="361"/>
      <c r="J36" s="361"/>
      <c r="K36" s="362"/>
      <c r="L36" s="428"/>
      <c r="M36" s="429"/>
      <c r="N36" s="429"/>
      <c r="O36" s="441"/>
      <c r="P36" s="441"/>
      <c r="Q36" s="442"/>
      <c r="R36" s="448"/>
      <c r="S36" s="449"/>
      <c r="T36" s="449"/>
      <c r="U36" s="449"/>
      <c r="V36" s="449"/>
      <c r="W36" s="449"/>
      <c r="X36" s="449"/>
      <c r="Y36" s="449"/>
      <c r="Z36" s="449"/>
      <c r="AA36" s="449"/>
      <c r="AB36" s="449"/>
      <c r="AC36" s="449"/>
      <c r="AD36" s="449"/>
      <c r="AE36" s="449"/>
      <c r="AF36" s="449"/>
      <c r="AG36" s="449"/>
      <c r="AH36" s="449"/>
      <c r="AI36" s="449"/>
      <c r="AJ36" s="450"/>
      <c r="AK36" s="454"/>
      <c r="AL36" s="455"/>
      <c r="AM36" s="455"/>
      <c r="AN36" s="455"/>
      <c r="AO36" s="455"/>
      <c r="AP36" s="455"/>
      <c r="AQ36" s="455"/>
      <c r="AR36" s="456"/>
      <c r="AS36" s="363"/>
      <c r="AT36" s="364"/>
      <c r="AU36" s="364"/>
      <c r="AV36" s="364"/>
      <c r="AW36" s="364"/>
      <c r="AX36" s="364"/>
      <c r="AY36" s="365"/>
      <c r="AZ36" s="185"/>
      <c r="BA36" s="186" t="s">
        <v>30</v>
      </c>
      <c r="BB36" s="185"/>
      <c r="BC36" s="186" t="s">
        <v>193</v>
      </c>
      <c r="BD36" s="463"/>
      <c r="BE36" s="464"/>
      <c r="BF36" s="464"/>
      <c r="BG36" s="464"/>
      <c r="BH36" s="464"/>
      <c r="BI36" s="465"/>
      <c r="BJ36" s="475"/>
      <c r="BK36" s="476"/>
      <c r="BL36" s="476"/>
      <c r="BM36" s="481"/>
      <c r="BN36" s="475"/>
      <c r="BO36" s="476"/>
      <c r="BP36" s="476"/>
      <c r="BQ36" s="476"/>
      <c r="BR36" s="476"/>
      <c r="BS36" s="477"/>
      <c r="BT36" s="61"/>
      <c r="BU36" s="37"/>
      <c r="BV36" s="63">
        <f>IF(B37="S",25,IF(B37="H",88,IF(B37="R",118,)))</f>
        <v>0</v>
      </c>
      <c r="BW36" s="63">
        <f>D37+BV36</f>
        <v>0</v>
      </c>
      <c r="BX36" s="182" t="e">
        <f>DATE(BW36,H37,31)</f>
        <v>#NUM!</v>
      </c>
      <c r="BY36" s="55"/>
      <c r="BZ36" s="436"/>
      <c r="CA36" s="436"/>
      <c r="CB36" s="358"/>
      <c r="CC36" s="359"/>
      <c r="CD36" s="177">
        <f>BN35</f>
        <v>0</v>
      </c>
      <c r="CE36" s="177">
        <f>BJ35</f>
        <v>0</v>
      </c>
      <c r="CF36" s="177">
        <f t="shared" si="20"/>
        <v>0</v>
      </c>
      <c r="CG36" s="178">
        <f t="shared" si="21"/>
        <v>0</v>
      </c>
      <c r="CH36" s="178">
        <f t="shared" si="22"/>
        <v>0</v>
      </c>
    </row>
    <row r="37" spans="1:94" ht="16.5" customHeight="1">
      <c r="A37" s="80"/>
      <c r="B37" s="366"/>
      <c r="C37" s="367"/>
      <c r="D37" s="367"/>
      <c r="E37" s="367"/>
      <c r="F37" s="368" t="s">
        <v>30</v>
      </c>
      <c r="G37" s="368"/>
      <c r="H37" s="368"/>
      <c r="I37" s="368"/>
      <c r="J37" s="368" t="s">
        <v>29</v>
      </c>
      <c r="K37" s="425"/>
      <c r="L37" s="430"/>
      <c r="M37" s="431"/>
      <c r="N37" s="431"/>
      <c r="O37" s="443"/>
      <c r="P37" s="443"/>
      <c r="Q37" s="444"/>
      <c r="R37" s="466"/>
      <c r="S37" s="467"/>
      <c r="T37" s="467"/>
      <c r="U37" s="467"/>
      <c r="V37" s="467"/>
      <c r="W37" s="467"/>
      <c r="X37" s="467"/>
      <c r="Y37" s="467"/>
      <c r="Z37" s="467"/>
      <c r="AA37" s="467"/>
      <c r="AB37" s="467"/>
      <c r="AC37" s="467"/>
      <c r="AD37" s="467"/>
      <c r="AE37" s="467"/>
      <c r="AF37" s="467"/>
      <c r="AG37" s="467"/>
      <c r="AH37" s="467"/>
      <c r="AI37" s="467"/>
      <c r="AJ37" s="468"/>
      <c r="AK37" s="457"/>
      <c r="AL37" s="458"/>
      <c r="AM37" s="458"/>
      <c r="AN37" s="458"/>
      <c r="AO37" s="458"/>
      <c r="AP37" s="458"/>
      <c r="AQ37" s="458"/>
      <c r="AR37" s="459"/>
      <c r="AS37" s="411"/>
      <c r="AT37" s="412"/>
      <c r="AU37" s="412"/>
      <c r="AV37" s="412"/>
      <c r="AW37" s="412"/>
      <c r="AX37" s="412"/>
      <c r="AY37" s="413"/>
      <c r="AZ37" s="189"/>
      <c r="BA37" s="190" t="s">
        <v>30</v>
      </c>
      <c r="BB37" s="189"/>
      <c r="BC37" s="190" t="s">
        <v>193</v>
      </c>
      <c r="BD37" s="469"/>
      <c r="BE37" s="470"/>
      <c r="BF37" s="470"/>
      <c r="BG37" s="470"/>
      <c r="BH37" s="470"/>
      <c r="BI37" s="471"/>
      <c r="BJ37" s="478"/>
      <c r="BK37" s="470"/>
      <c r="BL37" s="470"/>
      <c r="BM37" s="471"/>
      <c r="BN37" s="478"/>
      <c r="BO37" s="470"/>
      <c r="BP37" s="470"/>
      <c r="BQ37" s="470"/>
      <c r="BR37" s="470"/>
      <c r="BS37" s="479"/>
      <c r="BT37" s="61"/>
      <c r="BU37" s="37"/>
      <c r="BV37" s="68"/>
      <c r="BW37" s="68"/>
      <c r="BY37" s="55"/>
      <c r="BZ37" s="437"/>
      <c r="CA37" s="437"/>
      <c r="CB37" s="358"/>
      <c r="CC37" s="359"/>
      <c r="CD37" s="177">
        <f>BN35</f>
        <v>0</v>
      </c>
      <c r="CE37" s="177">
        <f>BJ35</f>
        <v>0</v>
      </c>
      <c r="CF37" s="177">
        <f t="shared" si="20"/>
        <v>0</v>
      </c>
      <c r="CG37" s="178">
        <f t="shared" si="21"/>
        <v>0</v>
      </c>
      <c r="CH37" s="178">
        <f t="shared" si="22"/>
        <v>0</v>
      </c>
    </row>
    <row r="38" spans="1:94" ht="16.5" customHeight="1">
      <c r="A38" s="80"/>
      <c r="B38" s="415"/>
      <c r="C38" s="416"/>
      <c r="D38" s="416"/>
      <c r="E38" s="416"/>
      <c r="F38" s="417" t="s">
        <v>30</v>
      </c>
      <c r="G38" s="417"/>
      <c r="H38" s="417"/>
      <c r="I38" s="417"/>
      <c r="J38" s="417" t="s">
        <v>29</v>
      </c>
      <c r="K38" s="418"/>
      <c r="L38" s="426" t="str">
        <f>IFERROR(DATEDIF(BX38,BX39+1,"Y"),"")</f>
        <v/>
      </c>
      <c r="M38" s="427"/>
      <c r="N38" s="427"/>
      <c r="O38" s="439" t="str">
        <f>IFERROR(DATEDIF(BX38,BX39+1,"YM"),"")</f>
        <v/>
      </c>
      <c r="P38" s="439"/>
      <c r="Q38" s="440"/>
      <c r="R38" s="445"/>
      <c r="S38" s="446"/>
      <c r="T38" s="446"/>
      <c r="U38" s="446"/>
      <c r="V38" s="446"/>
      <c r="W38" s="446"/>
      <c r="X38" s="446"/>
      <c r="Y38" s="446"/>
      <c r="Z38" s="446"/>
      <c r="AA38" s="446"/>
      <c r="AB38" s="446"/>
      <c r="AC38" s="446"/>
      <c r="AD38" s="446"/>
      <c r="AE38" s="446"/>
      <c r="AF38" s="446"/>
      <c r="AG38" s="446"/>
      <c r="AH38" s="446"/>
      <c r="AI38" s="446"/>
      <c r="AJ38" s="447"/>
      <c r="AK38" s="451"/>
      <c r="AL38" s="452"/>
      <c r="AM38" s="452"/>
      <c r="AN38" s="452"/>
      <c r="AO38" s="452"/>
      <c r="AP38" s="452"/>
      <c r="AQ38" s="452"/>
      <c r="AR38" s="453"/>
      <c r="AS38" s="390"/>
      <c r="AT38" s="391"/>
      <c r="AU38" s="391"/>
      <c r="AV38" s="391"/>
      <c r="AW38" s="391"/>
      <c r="AX38" s="391"/>
      <c r="AY38" s="392"/>
      <c r="AZ38" s="180"/>
      <c r="BA38" s="181" t="s">
        <v>30</v>
      </c>
      <c r="BB38" s="180"/>
      <c r="BC38" s="181" t="s">
        <v>193</v>
      </c>
      <c r="BD38" s="460"/>
      <c r="BE38" s="461"/>
      <c r="BF38" s="461"/>
      <c r="BG38" s="461"/>
      <c r="BH38" s="461"/>
      <c r="BI38" s="462"/>
      <c r="BJ38" s="472"/>
      <c r="BK38" s="473"/>
      <c r="BL38" s="473"/>
      <c r="BM38" s="480"/>
      <c r="BN38" s="472"/>
      <c r="BO38" s="473"/>
      <c r="BP38" s="473"/>
      <c r="BQ38" s="473"/>
      <c r="BR38" s="473"/>
      <c r="BS38" s="474"/>
      <c r="BT38" s="61"/>
      <c r="BU38" s="37"/>
      <c r="BV38" s="63">
        <f>IF(B38="S",25,IF(B38="H",88,IF(B38="R",118,)))</f>
        <v>0</v>
      </c>
      <c r="BW38" s="63">
        <f>D38+BV38</f>
        <v>0</v>
      </c>
      <c r="BX38" s="182" t="e">
        <f>DATE(BW38,H38,1)</f>
        <v>#NUM!</v>
      </c>
      <c r="BY38" s="55"/>
      <c r="BZ38" s="435">
        <f>BN38</f>
        <v>0</v>
      </c>
      <c r="CA38" s="435">
        <f>BJ38</f>
        <v>0</v>
      </c>
      <c r="CB38" s="358" t="str">
        <f>L38</f>
        <v/>
      </c>
      <c r="CC38" s="359" t="str">
        <f>O38</f>
        <v/>
      </c>
      <c r="CD38" s="177">
        <f>BN38</f>
        <v>0</v>
      </c>
      <c r="CE38" s="177">
        <f>BJ38</f>
        <v>0</v>
      </c>
      <c r="CF38" s="177">
        <f t="shared" si="20"/>
        <v>0</v>
      </c>
      <c r="CG38" s="178">
        <f t="shared" si="21"/>
        <v>0</v>
      </c>
      <c r="CH38" s="178">
        <f t="shared" si="22"/>
        <v>0</v>
      </c>
    </row>
    <row r="39" spans="1:94" ht="16.5" customHeight="1">
      <c r="A39" s="80"/>
      <c r="B39" s="360" t="s">
        <v>31</v>
      </c>
      <c r="C39" s="361"/>
      <c r="D39" s="361"/>
      <c r="E39" s="361"/>
      <c r="F39" s="361"/>
      <c r="G39" s="361"/>
      <c r="H39" s="361"/>
      <c r="I39" s="361"/>
      <c r="J39" s="361"/>
      <c r="K39" s="362"/>
      <c r="L39" s="428"/>
      <c r="M39" s="429"/>
      <c r="N39" s="429"/>
      <c r="O39" s="441"/>
      <c r="P39" s="441"/>
      <c r="Q39" s="442"/>
      <c r="R39" s="448"/>
      <c r="S39" s="449"/>
      <c r="T39" s="449"/>
      <c r="U39" s="449"/>
      <c r="V39" s="449"/>
      <c r="W39" s="449"/>
      <c r="X39" s="449"/>
      <c r="Y39" s="449"/>
      <c r="Z39" s="449"/>
      <c r="AA39" s="449"/>
      <c r="AB39" s="449"/>
      <c r="AC39" s="449"/>
      <c r="AD39" s="449"/>
      <c r="AE39" s="449"/>
      <c r="AF39" s="449"/>
      <c r="AG39" s="449"/>
      <c r="AH39" s="449"/>
      <c r="AI39" s="449"/>
      <c r="AJ39" s="450"/>
      <c r="AK39" s="454"/>
      <c r="AL39" s="455"/>
      <c r="AM39" s="455"/>
      <c r="AN39" s="455"/>
      <c r="AO39" s="455"/>
      <c r="AP39" s="455"/>
      <c r="AQ39" s="455"/>
      <c r="AR39" s="456"/>
      <c r="AS39" s="363"/>
      <c r="AT39" s="364"/>
      <c r="AU39" s="364"/>
      <c r="AV39" s="364"/>
      <c r="AW39" s="364"/>
      <c r="AX39" s="364"/>
      <c r="AY39" s="365"/>
      <c r="AZ39" s="185"/>
      <c r="BA39" s="186" t="s">
        <v>30</v>
      </c>
      <c r="BB39" s="185"/>
      <c r="BC39" s="186" t="s">
        <v>193</v>
      </c>
      <c r="BD39" s="463"/>
      <c r="BE39" s="464"/>
      <c r="BF39" s="464"/>
      <c r="BG39" s="464"/>
      <c r="BH39" s="464"/>
      <c r="BI39" s="465"/>
      <c r="BJ39" s="475"/>
      <c r="BK39" s="476"/>
      <c r="BL39" s="476"/>
      <c r="BM39" s="481"/>
      <c r="BN39" s="475"/>
      <c r="BO39" s="476"/>
      <c r="BP39" s="476"/>
      <c r="BQ39" s="476"/>
      <c r="BR39" s="476"/>
      <c r="BS39" s="477"/>
      <c r="BT39" s="61"/>
      <c r="BU39" s="37"/>
      <c r="BV39" s="63">
        <f>IF(B40="S",25,IF(B40="H",88,IF(B40="R",118,)))</f>
        <v>0</v>
      </c>
      <c r="BW39" s="63">
        <f>D40+BV39</f>
        <v>0</v>
      </c>
      <c r="BX39" s="182" t="e">
        <f>DATE(BW39,H40,31)</f>
        <v>#NUM!</v>
      </c>
      <c r="BY39" s="55"/>
      <c r="BZ39" s="436"/>
      <c r="CA39" s="436"/>
      <c r="CB39" s="358"/>
      <c r="CC39" s="359"/>
      <c r="CD39" s="177">
        <f>BN38</f>
        <v>0</v>
      </c>
      <c r="CE39" s="177">
        <f>BJ38</f>
        <v>0</v>
      </c>
      <c r="CF39" s="177">
        <f t="shared" si="20"/>
        <v>0</v>
      </c>
      <c r="CG39" s="178">
        <f t="shared" si="21"/>
        <v>0</v>
      </c>
      <c r="CH39" s="178">
        <f t="shared" si="22"/>
        <v>0</v>
      </c>
    </row>
    <row r="40" spans="1:94" ht="16.5" customHeight="1">
      <c r="A40" s="80"/>
      <c r="B40" s="366"/>
      <c r="C40" s="367"/>
      <c r="D40" s="367"/>
      <c r="E40" s="367"/>
      <c r="F40" s="368" t="s">
        <v>30</v>
      </c>
      <c r="G40" s="368"/>
      <c r="H40" s="368"/>
      <c r="I40" s="368"/>
      <c r="J40" s="368" t="s">
        <v>29</v>
      </c>
      <c r="K40" s="425"/>
      <c r="L40" s="430"/>
      <c r="M40" s="431"/>
      <c r="N40" s="431"/>
      <c r="O40" s="443"/>
      <c r="P40" s="443"/>
      <c r="Q40" s="444"/>
      <c r="R40" s="466"/>
      <c r="S40" s="467"/>
      <c r="T40" s="467"/>
      <c r="U40" s="467"/>
      <c r="V40" s="467"/>
      <c r="W40" s="467"/>
      <c r="X40" s="467"/>
      <c r="Y40" s="467"/>
      <c r="Z40" s="467"/>
      <c r="AA40" s="467"/>
      <c r="AB40" s="467"/>
      <c r="AC40" s="467"/>
      <c r="AD40" s="467"/>
      <c r="AE40" s="467"/>
      <c r="AF40" s="467"/>
      <c r="AG40" s="467"/>
      <c r="AH40" s="467"/>
      <c r="AI40" s="467"/>
      <c r="AJ40" s="468"/>
      <c r="AK40" s="457"/>
      <c r="AL40" s="458"/>
      <c r="AM40" s="458"/>
      <c r="AN40" s="458"/>
      <c r="AO40" s="458"/>
      <c r="AP40" s="458"/>
      <c r="AQ40" s="458"/>
      <c r="AR40" s="459"/>
      <c r="AS40" s="411"/>
      <c r="AT40" s="412"/>
      <c r="AU40" s="412"/>
      <c r="AV40" s="412"/>
      <c r="AW40" s="412"/>
      <c r="AX40" s="412"/>
      <c r="AY40" s="413"/>
      <c r="AZ40" s="189"/>
      <c r="BA40" s="190" t="s">
        <v>30</v>
      </c>
      <c r="BB40" s="189"/>
      <c r="BC40" s="190" t="s">
        <v>193</v>
      </c>
      <c r="BD40" s="469"/>
      <c r="BE40" s="470"/>
      <c r="BF40" s="470"/>
      <c r="BG40" s="470"/>
      <c r="BH40" s="470"/>
      <c r="BI40" s="471"/>
      <c r="BJ40" s="478"/>
      <c r="BK40" s="470"/>
      <c r="BL40" s="470"/>
      <c r="BM40" s="471"/>
      <c r="BN40" s="478"/>
      <c r="BO40" s="470"/>
      <c r="BP40" s="470"/>
      <c r="BQ40" s="470"/>
      <c r="BR40" s="470"/>
      <c r="BS40" s="479"/>
      <c r="BT40" s="61"/>
      <c r="BU40" s="37"/>
      <c r="BV40" s="68"/>
      <c r="BW40" s="68"/>
      <c r="BY40" s="55"/>
      <c r="BZ40" s="437"/>
      <c r="CA40" s="437"/>
      <c r="CB40" s="358"/>
      <c r="CC40" s="359"/>
      <c r="CD40" s="177">
        <f>BN38</f>
        <v>0</v>
      </c>
      <c r="CE40" s="177">
        <f>BJ38</f>
        <v>0</v>
      </c>
      <c r="CF40" s="177">
        <f t="shared" si="20"/>
        <v>0</v>
      </c>
      <c r="CG40" s="178">
        <f t="shared" si="21"/>
        <v>0</v>
      </c>
      <c r="CH40" s="178">
        <f t="shared" si="22"/>
        <v>0</v>
      </c>
    </row>
    <row r="41" spans="1:94" ht="16.5" customHeight="1">
      <c r="A41" s="80"/>
      <c r="B41" s="415"/>
      <c r="C41" s="416"/>
      <c r="D41" s="416"/>
      <c r="E41" s="416"/>
      <c r="F41" s="417" t="s">
        <v>30</v>
      </c>
      <c r="G41" s="417"/>
      <c r="H41" s="417"/>
      <c r="I41" s="417"/>
      <c r="J41" s="417" t="s">
        <v>29</v>
      </c>
      <c r="K41" s="418"/>
      <c r="L41" s="426" t="str">
        <f>IFERROR(DATEDIF(BX41,BX42+1,"Y"),"")</f>
        <v/>
      </c>
      <c r="M41" s="427"/>
      <c r="N41" s="427"/>
      <c r="O41" s="439" t="str">
        <f>IFERROR(DATEDIF(BX41,BX42+1,"YM"),"")</f>
        <v/>
      </c>
      <c r="P41" s="439"/>
      <c r="Q41" s="440"/>
      <c r="R41" s="445"/>
      <c r="S41" s="446"/>
      <c r="T41" s="446"/>
      <c r="U41" s="446"/>
      <c r="V41" s="446"/>
      <c r="W41" s="446"/>
      <c r="X41" s="446"/>
      <c r="Y41" s="446"/>
      <c r="Z41" s="446"/>
      <c r="AA41" s="446"/>
      <c r="AB41" s="446"/>
      <c r="AC41" s="446"/>
      <c r="AD41" s="446"/>
      <c r="AE41" s="446"/>
      <c r="AF41" s="446"/>
      <c r="AG41" s="446"/>
      <c r="AH41" s="446"/>
      <c r="AI41" s="446"/>
      <c r="AJ41" s="447"/>
      <c r="AK41" s="451"/>
      <c r="AL41" s="452"/>
      <c r="AM41" s="452"/>
      <c r="AN41" s="452"/>
      <c r="AO41" s="452"/>
      <c r="AP41" s="452"/>
      <c r="AQ41" s="452"/>
      <c r="AR41" s="453"/>
      <c r="AS41" s="390"/>
      <c r="AT41" s="391"/>
      <c r="AU41" s="391"/>
      <c r="AV41" s="391"/>
      <c r="AW41" s="391"/>
      <c r="AX41" s="391"/>
      <c r="AY41" s="392"/>
      <c r="AZ41" s="180"/>
      <c r="BA41" s="181" t="s">
        <v>30</v>
      </c>
      <c r="BB41" s="180"/>
      <c r="BC41" s="181" t="s">
        <v>193</v>
      </c>
      <c r="BD41" s="460"/>
      <c r="BE41" s="461"/>
      <c r="BF41" s="461"/>
      <c r="BG41" s="461"/>
      <c r="BH41" s="461"/>
      <c r="BI41" s="462"/>
      <c r="BJ41" s="472"/>
      <c r="BK41" s="473"/>
      <c r="BL41" s="473"/>
      <c r="BM41" s="480"/>
      <c r="BN41" s="472"/>
      <c r="BO41" s="473"/>
      <c r="BP41" s="473"/>
      <c r="BQ41" s="473"/>
      <c r="BR41" s="473"/>
      <c r="BS41" s="474"/>
      <c r="BT41" s="61"/>
      <c r="BU41" s="37"/>
      <c r="BV41" s="63">
        <f>IF(B41="S",25,IF(B41="H",88,IF(B41="R",118,)))</f>
        <v>0</v>
      </c>
      <c r="BW41" s="63">
        <f>D41+BV41</f>
        <v>0</v>
      </c>
      <c r="BX41" s="182" t="e">
        <f>DATE(BW41,H41,1)</f>
        <v>#NUM!</v>
      </c>
      <c r="BY41" s="55"/>
      <c r="BZ41" s="435">
        <f>BN41</f>
        <v>0</v>
      </c>
      <c r="CA41" s="435">
        <f>BJ41</f>
        <v>0</v>
      </c>
      <c r="CB41" s="358" t="str">
        <f>L41</f>
        <v/>
      </c>
      <c r="CC41" s="359" t="str">
        <f>O41</f>
        <v/>
      </c>
      <c r="CD41" s="177">
        <f>BN41</f>
        <v>0</v>
      </c>
      <c r="CE41" s="177">
        <f>BJ41</f>
        <v>0</v>
      </c>
      <c r="CF41" s="177">
        <f t="shared" si="20"/>
        <v>0</v>
      </c>
      <c r="CG41" s="178">
        <f t="shared" si="21"/>
        <v>0</v>
      </c>
      <c r="CH41" s="178">
        <f t="shared" si="22"/>
        <v>0</v>
      </c>
    </row>
    <row r="42" spans="1:94" ht="16.5" customHeight="1">
      <c r="A42" s="80"/>
      <c r="B42" s="360" t="s">
        <v>31</v>
      </c>
      <c r="C42" s="361"/>
      <c r="D42" s="361"/>
      <c r="E42" s="361"/>
      <c r="F42" s="361"/>
      <c r="G42" s="361"/>
      <c r="H42" s="361"/>
      <c r="I42" s="361"/>
      <c r="J42" s="361"/>
      <c r="K42" s="362"/>
      <c r="L42" s="428"/>
      <c r="M42" s="429"/>
      <c r="N42" s="429"/>
      <c r="O42" s="441"/>
      <c r="P42" s="441"/>
      <c r="Q42" s="442"/>
      <c r="R42" s="448"/>
      <c r="S42" s="449"/>
      <c r="T42" s="449"/>
      <c r="U42" s="449"/>
      <c r="V42" s="449"/>
      <c r="W42" s="449"/>
      <c r="X42" s="449"/>
      <c r="Y42" s="449"/>
      <c r="Z42" s="449"/>
      <c r="AA42" s="449"/>
      <c r="AB42" s="449"/>
      <c r="AC42" s="449"/>
      <c r="AD42" s="449"/>
      <c r="AE42" s="449"/>
      <c r="AF42" s="449"/>
      <c r="AG42" s="449"/>
      <c r="AH42" s="449"/>
      <c r="AI42" s="449"/>
      <c r="AJ42" s="450"/>
      <c r="AK42" s="454"/>
      <c r="AL42" s="455"/>
      <c r="AM42" s="455"/>
      <c r="AN42" s="455"/>
      <c r="AO42" s="455"/>
      <c r="AP42" s="455"/>
      <c r="AQ42" s="455"/>
      <c r="AR42" s="456"/>
      <c r="AS42" s="363"/>
      <c r="AT42" s="364"/>
      <c r="AU42" s="364"/>
      <c r="AV42" s="364"/>
      <c r="AW42" s="364"/>
      <c r="AX42" s="364"/>
      <c r="AY42" s="365"/>
      <c r="AZ42" s="185"/>
      <c r="BA42" s="186" t="s">
        <v>30</v>
      </c>
      <c r="BB42" s="185"/>
      <c r="BC42" s="186" t="s">
        <v>193</v>
      </c>
      <c r="BD42" s="463"/>
      <c r="BE42" s="464"/>
      <c r="BF42" s="464"/>
      <c r="BG42" s="464"/>
      <c r="BH42" s="464"/>
      <c r="BI42" s="465"/>
      <c r="BJ42" s="475"/>
      <c r="BK42" s="476"/>
      <c r="BL42" s="476"/>
      <c r="BM42" s="481"/>
      <c r="BN42" s="475"/>
      <c r="BO42" s="476"/>
      <c r="BP42" s="476"/>
      <c r="BQ42" s="476"/>
      <c r="BR42" s="476"/>
      <c r="BS42" s="477"/>
      <c r="BT42" s="61"/>
      <c r="BU42" s="37"/>
      <c r="BV42" s="63">
        <f>IF(B43="S",25,IF(B43="H",88,IF(B43="R",118,)))</f>
        <v>0</v>
      </c>
      <c r="BW42" s="63">
        <f>D43+BV42</f>
        <v>0</v>
      </c>
      <c r="BX42" s="182" t="e">
        <f>DATE(BW42,H43,31)</f>
        <v>#NUM!</v>
      </c>
      <c r="BY42" s="55"/>
      <c r="BZ42" s="436"/>
      <c r="CA42" s="436"/>
      <c r="CB42" s="358"/>
      <c r="CC42" s="359"/>
      <c r="CD42" s="177">
        <f>BN41</f>
        <v>0</v>
      </c>
      <c r="CE42" s="177">
        <f>BJ41</f>
        <v>0</v>
      </c>
      <c r="CF42" s="177">
        <f t="shared" si="20"/>
        <v>0</v>
      </c>
      <c r="CG42" s="178">
        <f t="shared" si="21"/>
        <v>0</v>
      </c>
      <c r="CH42" s="178">
        <f t="shared" si="22"/>
        <v>0</v>
      </c>
    </row>
    <row r="43" spans="1:94" ht="16.5" customHeight="1">
      <c r="A43" s="80"/>
      <c r="B43" s="366"/>
      <c r="C43" s="367"/>
      <c r="D43" s="367"/>
      <c r="E43" s="367"/>
      <c r="F43" s="368" t="s">
        <v>30</v>
      </c>
      <c r="G43" s="368"/>
      <c r="H43" s="368"/>
      <c r="I43" s="368"/>
      <c r="J43" s="368" t="s">
        <v>29</v>
      </c>
      <c r="K43" s="425"/>
      <c r="L43" s="430"/>
      <c r="M43" s="431"/>
      <c r="N43" s="431"/>
      <c r="O43" s="443"/>
      <c r="P43" s="443"/>
      <c r="Q43" s="444"/>
      <c r="R43" s="466"/>
      <c r="S43" s="467"/>
      <c r="T43" s="467"/>
      <c r="U43" s="467"/>
      <c r="V43" s="467"/>
      <c r="W43" s="467"/>
      <c r="X43" s="467"/>
      <c r="Y43" s="467"/>
      <c r="Z43" s="467"/>
      <c r="AA43" s="467"/>
      <c r="AB43" s="467"/>
      <c r="AC43" s="467"/>
      <c r="AD43" s="467"/>
      <c r="AE43" s="467"/>
      <c r="AF43" s="467"/>
      <c r="AG43" s="467"/>
      <c r="AH43" s="467"/>
      <c r="AI43" s="467"/>
      <c r="AJ43" s="468"/>
      <c r="AK43" s="457"/>
      <c r="AL43" s="458"/>
      <c r="AM43" s="458"/>
      <c r="AN43" s="458"/>
      <c r="AO43" s="458"/>
      <c r="AP43" s="458"/>
      <c r="AQ43" s="458"/>
      <c r="AR43" s="459"/>
      <c r="AS43" s="411"/>
      <c r="AT43" s="412"/>
      <c r="AU43" s="412"/>
      <c r="AV43" s="412"/>
      <c r="AW43" s="412"/>
      <c r="AX43" s="412"/>
      <c r="AY43" s="413"/>
      <c r="AZ43" s="189"/>
      <c r="BA43" s="192" t="s">
        <v>30</v>
      </c>
      <c r="BB43" s="189"/>
      <c r="BC43" s="190" t="s">
        <v>193</v>
      </c>
      <c r="BD43" s="469"/>
      <c r="BE43" s="470"/>
      <c r="BF43" s="470"/>
      <c r="BG43" s="470"/>
      <c r="BH43" s="470"/>
      <c r="BI43" s="471"/>
      <c r="BJ43" s="478"/>
      <c r="BK43" s="470"/>
      <c r="BL43" s="470"/>
      <c r="BM43" s="471"/>
      <c r="BN43" s="478"/>
      <c r="BO43" s="470"/>
      <c r="BP43" s="470"/>
      <c r="BQ43" s="470"/>
      <c r="BR43" s="470"/>
      <c r="BS43" s="479"/>
      <c r="BT43" s="61"/>
      <c r="BU43" s="37"/>
      <c r="BV43" s="68"/>
      <c r="BW43" s="68"/>
      <c r="BY43" s="55"/>
      <c r="BZ43" s="437"/>
      <c r="CA43" s="437"/>
      <c r="CB43" s="358"/>
      <c r="CC43" s="359"/>
      <c r="CD43" s="177">
        <f>BN41</f>
        <v>0</v>
      </c>
      <c r="CE43" s="177">
        <f>BJ41</f>
        <v>0</v>
      </c>
      <c r="CF43" s="177">
        <f t="shared" si="20"/>
        <v>0</v>
      </c>
      <c r="CG43" s="178">
        <f t="shared" si="21"/>
        <v>0</v>
      </c>
      <c r="CH43" s="178">
        <f t="shared" si="22"/>
        <v>0</v>
      </c>
    </row>
    <row r="44" spans="1:94" ht="16.5" customHeight="1">
      <c r="A44" s="80"/>
      <c r="B44" s="415"/>
      <c r="C44" s="416"/>
      <c r="D44" s="416"/>
      <c r="E44" s="416"/>
      <c r="F44" s="417" t="s">
        <v>30</v>
      </c>
      <c r="G44" s="417"/>
      <c r="H44" s="417"/>
      <c r="I44" s="417"/>
      <c r="J44" s="417" t="s">
        <v>29</v>
      </c>
      <c r="K44" s="418"/>
      <c r="L44" s="426" t="str">
        <f>IFERROR(DATEDIF(BX44,BX45+1,"Y"),"")</f>
        <v/>
      </c>
      <c r="M44" s="427"/>
      <c r="N44" s="427"/>
      <c r="O44" s="439" t="str">
        <f>IFERROR(DATEDIF(BX44,BX45+1,"YM"),"")</f>
        <v/>
      </c>
      <c r="P44" s="439"/>
      <c r="Q44" s="440"/>
      <c r="R44" s="445"/>
      <c r="S44" s="446"/>
      <c r="T44" s="446"/>
      <c r="U44" s="446"/>
      <c r="V44" s="446"/>
      <c r="W44" s="446"/>
      <c r="X44" s="446"/>
      <c r="Y44" s="446"/>
      <c r="Z44" s="446"/>
      <c r="AA44" s="446"/>
      <c r="AB44" s="446"/>
      <c r="AC44" s="446"/>
      <c r="AD44" s="446"/>
      <c r="AE44" s="446"/>
      <c r="AF44" s="446"/>
      <c r="AG44" s="446"/>
      <c r="AH44" s="446"/>
      <c r="AI44" s="446"/>
      <c r="AJ44" s="447"/>
      <c r="AK44" s="451"/>
      <c r="AL44" s="452"/>
      <c r="AM44" s="452"/>
      <c r="AN44" s="452"/>
      <c r="AO44" s="452"/>
      <c r="AP44" s="452"/>
      <c r="AQ44" s="452"/>
      <c r="AR44" s="453"/>
      <c r="AS44" s="390"/>
      <c r="AT44" s="391"/>
      <c r="AU44" s="391"/>
      <c r="AV44" s="391"/>
      <c r="AW44" s="391"/>
      <c r="AX44" s="391"/>
      <c r="AY44" s="392"/>
      <c r="AZ44" s="180"/>
      <c r="BA44" s="181" t="s">
        <v>30</v>
      </c>
      <c r="BB44" s="180"/>
      <c r="BC44" s="181" t="s">
        <v>193</v>
      </c>
      <c r="BD44" s="460"/>
      <c r="BE44" s="461"/>
      <c r="BF44" s="461"/>
      <c r="BG44" s="461"/>
      <c r="BH44" s="461"/>
      <c r="BI44" s="462"/>
      <c r="BJ44" s="472"/>
      <c r="BK44" s="473"/>
      <c r="BL44" s="473"/>
      <c r="BM44" s="480"/>
      <c r="BN44" s="472"/>
      <c r="BO44" s="473"/>
      <c r="BP44" s="473"/>
      <c r="BQ44" s="473"/>
      <c r="BR44" s="473"/>
      <c r="BS44" s="474"/>
      <c r="BT44" s="61"/>
      <c r="BU44" s="37"/>
      <c r="BV44" s="63">
        <f>IF(B44="S",25,IF(B44="H",88,IF(B44="R",118,)))</f>
        <v>0</v>
      </c>
      <c r="BW44" s="63">
        <f>D44+BV44</f>
        <v>0</v>
      </c>
      <c r="BX44" s="182" t="e">
        <f>DATE(BW44,H44,1)</f>
        <v>#NUM!</v>
      </c>
      <c r="BY44" s="55"/>
      <c r="BZ44" s="435">
        <f>BN44</f>
        <v>0</v>
      </c>
      <c r="CA44" s="435">
        <f>BJ44</f>
        <v>0</v>
      </c>
      <c r="CB44" s="358" t="str">
        <f>L44</f>
        <v/>
      </c>
      <c r="CC44" s="359" t="str">
        <f>O44</f>
        <v/>
      </c>
      <c r="CD44" s="177">
        <f>BN44</f>
        <v>0</v>
      </c>
      <c r="CE44" s="177">
        <f>BJ44</f>
        <v>0</v>
      </c>
      <c r="CF44" s="177">
        <f t="shared" si="20"/>
        <v>0</v>
      </c>
      <c r="CG44" s="178">
        <f t="shared" si="21"/>
        <v>0</v>
      </c>
      <c r="CH44" s="178">
        <f t="shared" si="22"/>
        <v>0</v>
      </c>
    </row>
    <row r="45" spans="1:94" ht="16.5" customHeight="1">
      <c r="A45" s="80"/>
      <c r="B45" s="360" t="s">
        <v>31</v>
      </c>
      <c r="C45" s="361"/>
      <c r="D45" s="361"/>
      <c r="E45" s="361"/>
      <c r="F45" s="361"/>
      <c r="G45" s="361"/>
      <c r="H45" s="361"/>
      <c r="I45" s="361"/>
      <c r="J45" s="361"/>
      <c r="K45" s="362"/>
      <c r="L45" s="428"/>
      <c r="M45" s="429"/>
      <c r="N45" s="429"/>
      <c r="O45" s="441"/>
      <c r="P45" s="441"/>
      <c r="Q45" s="442"/>
      <c r="R45" s="448"/>
      <c r="S45" s="449"/>
      <c r="T45" s="449"/>
      <c r="U45" s="449"/>
      <c r="V45" s="449"/>
      <c r="W45" s="449"/>
      <c r="X45" s="449"/>
      <c r="Y45" s="449"/>
      <c r="Z45" s="449"/>
      <c r="AA45" s="449"/>
      <c r="AB45" s="449"/>
      <c r="AC45" s="449"/>
      <c r="AD45" s="449"/>
      <c r="AE45" s="449"/>
      <c r="AF45" s="449"/>
      <c r="AG45" s="449"/>
      <c r="AH45" s="449"/>
      <c r="AI45" s="449"/>
      <c r="AJ45" s="450"/>
      <c r="AK45" s="454"/>
      <c r="AL45" s="455"/>
      <c r="AM45" s="455"/>
      <c r="AN45" s="455"/>
      <c r="AO45" s="455"/>
      <c r="AP45" s="455"/>
      <c r="AQ45" s="455"/>
      <c r="AR45" s="456"/>
      <c r="AS45" s="363"/>
      <c r="AT45" s="364"/>
      <c r="AU45" s="364"/>
      <c r="AV45" s="364"/>
      <c r="AW45" s="364"/>
      <c r="AX45" s="364"/>
      <c r="AY45" s="365"/>
      <c r="AZ45" s="185"/>
      <c r="BA45" s="186" t="s">
        <v>30</v>
      </c>
      <c r="BB45" s="185"/>
      <c r="BC45" s="186" t="s">
        <v>193</v>
      </c>
      <c r="BD45" s="463"/>
      <c r="BE45" s="464"/>
      <c r="BF45" s="464"/>
      <c r="BG45" s="464"/>
      <c r="BH45" s="464"/>
      <c r="BI45" s="465"/>
      <c r="BJ45" s="475"/>
      <c r="BK45" s="476"/>
      <c r="BL45" s="476"/>
      <c r="BM45" s="481"/>
      <c r="BN45" s="475"/>
      <c r="BO45" s="476"/>
      <c r="BP45" s="476"/>
      <c r="BQ45" s="476"/>
      <c r="BR45" s="476"/>
      <c r="BS45" s="477"/>
      <c r="BT45" s="61"/>
      <c r="BU45" s="37"/>
      <c r="BV45" s="63">
        <f>IF(B46="S",25,IF(B46="H",88,IF(B46="R",118,)))</f>
        <v>0</v>
      </c>
      <c r="BW45" s="63">
        <f>D46+BV45</f>
        <v>0</v>
      </c>
      <c r="BX45" s="182" t="e">
        <f>DATE(BW45,H46,31)</f>
        <v>#NUM!</v>
      </c>
      <c r="BY45" s="55"/>
      <c r="BZ45" s="436"/>
      <c r="CA45" s="436"/>
      <c r="CB45" s="358"/>
      <c r="CC45" s="359"/>
      <c r="CD45" s="177">
        <f>BN44</f>
        <v>0</v>
      </c>
      <c r="CE45" s="177">
        <f>BJ44</f>
        <v>0</v>
      </c>
      <c r="CF45" s="177">
        <f t="shared" si="20"/>
        <v>0</v>
      </c>
      <c r="CG45" s="178">
        <f t="shared" si="21"/>
        <v>0</v>
      </c>
      <c r="CH45" s="178">
        <f t="shared" si="22"/>
        <v>0</v>
      </c>
    </row>
    <row r="46" spans="1:94" ht="16.5" customHeight="1">
      <c r="A46" s="80"/>
      <c r="B46" s="366"/>
      <c r="C46" s="367"/>
      <c r="D46" s="367"/>
      <c r="E46" s="367"/>
      <c r="F46" s="368" t="s">
        <v>30</v>
      </c>
      <c r="G46" s="368"/>
      <c r="H46" s="368"/>
      <c r="I46" s="368"/>
      <c r="J46" s="368" t="s">
        <v>29</v>
      </c>
      <c r="K46" s="425"/>
      <c r="L46" s="430"/>
      <c r="M46" s="431"/>
      <c r="N46" s="431"/>
      <c r="O46" s="443"/>
      <c r="P46" s="443"/>
      <c r="Q46" s="444"/>
      <c r="R46" s="466"/>
      <c r="S46" s="467"/>
      <c r="T46" s="467"/>
      <c r="U46" s="467"/>
      <c r="V46" s="467"/>
      <c r="W46" s="467"/>
      <c r="X46" s="467"/>
      <c r="Y46" s="467"/>
      <c r="Z46" s="467"/>
      <c r="AA46" s="467"/>
      <c r="AB46" s="467"/>
      <c r="AC46" s="467"/>
      <c r="AD46" s="467"/>
      <c r="AE46" s="467"/>
      <c r="AF46" s="467"/>
      <c r="AG46" s="467"/>
      <c r="AH46" s="467"/>
      <c r="AI46" s="467"/>
      <c r="AJ46" s="468"/>
      <c r="AK46" s="457"/>
      <c r="AL46" s="458"/>
      <c r="AM46" s="458"/>
      <c r="AN46" s="458"/>
      <c r="AO46" s="458"/>
      <c r="AP46" s="458"/>
      <c r="AQ46" s="458"/>
      <c r="AR46" s="459"/>
      <c r="AS46" s="411"/>
      <c r="AT46" s="412"/>
      <c r="AU46" s="412"/>
      <c r="AV46" s="412"/>
      <c r="AW46" s="412"/>
      <c r="AX46" s="412"/>
      <c r="AY46" s="413"/>
      <c r="AZ46" s="189"/>
      <c r="BA46" s="190" t="s">
        <v>30</v>
      </c>
      <c r="BB46" s="189"/>
      <c r="BC46" s="190" t="s">
        <v>193</v>
      </c>
      <c r="BD46" s="469"/>
      <c r="BE46" s="470"/>
      <c r="BF46" s="470"/>
      <c r="BG46" s="470"/>
      <c r="BH46" s="470"/>
      <c r="BI46" s="471"/>
      <c r="BJ46" s="478"/>
      <c r="BK46" s="470"/>
      <c r="BL46" s="470"/>
      <c r="BM46" s="471"/>
      <c r="BN46" s="478"/>
      <c r="BO46" s="470"/>
      <c r="BP46" s="470"/>
      <c r="BQ46" s="470"/>
      <c r="BR46" s="470"/>
      <c r="BS46" s="479"/>
      <c r="BT46" s="61"/>
      <c r="BU46" s="37"/>
      <c r="BV46" s="68"/>
      <c r="BW46" s="68"/>
      <c r="BY46" s="55"/>
      <c r="BZ46" s="437"/>
      <c r="CA46" s="437"/>
      <c r="CB46" s="358"/>
      <c r="CC46" s="359"/>
      <c r="CD46" s="177">
        <f>BN44</f>
        <v>0</v>
      </c>
      <c r="CE46" s="177">
        <f>BJ44</f>
        <v>0</v>
      </c>
      <c r="CF46" s="177">
        <f t="shared" si="20"/>
        <v>0</v>
      </c>
      <c r="CG46" s="178">
        <f t="shared" si="21"/>
        <v>0</v>
      </c>
      <c r="CH46" s="178">
        <f t="shared" si="22"/>
        <v>0</v>
      </c>
    </row>
    <row r="47" spans="1:94" ht="16.5" customHeight="1">
      <c r="A47" s="80"/>
      <c r="B47" s="415"/>
      <c r="C47" s="416"/>
      <c r="D47" s="416"/>
      <c r="E47" s="416"/>
      <c r="F47" s="417" t="s">
        <v>30</v>
      </c>
      <c r="G47" s="417"/>
      <c r="H47" s="417"/>
      <c r="I47" s="417"/>
      <c r="J47" s="417" t="s">
        <v>29</v>
      </c>
      <c r="K47" s="418"/>
      <c r="L47" s="426" t="str">
        <f>IFERROR(DATEDIF(BX47,BX48+1,"Y"),"")</f>
        <v/>
      </c>
      <c r="M47" s="427"/>
      <c r="N47" s="427"/>
      <c r="O47" s="439" t="str">
        <f>IFERROR(DATEDIF(BX47,BX48+1,"YM"),"")</f>
        <v/>
      </c>
      <c r="P47" s="439"/>
      <c r="Q47" s="440"/>
      <c r="R47" s="445"/>
      <c r="S47" s="446"/>
      <c r="T47" s="446"/>
      <c r="U47" s="446"/>
      <c r="V47" s="446"/>
      <c r="W47" s="446"/>
      <c r="X47" s="446"/>
      <c r="Y47" s="446"/>
      <c r="Z47" s="446"/>
      <c r="AA47" s="446"/>
      <c r="AB47" s="446"/>
      <c r="AC47" s="446"/>
      <c r="AD47" s="446"/>
      <c r="AE47" s="446"/>
      <c r="AF47" s="446"/>
      <c r="AG47" s="446"/>
      <c r="AH47" s="446"/>
      <c r="AI47" s="446"/>
      <c r="AJ47" s="447"/>
      <c r="AK47" s="451"/>
      <c r="AL47" s="452"/>
      <c r="AM47" s="452"/>
      <c r="AN47" s="452"/>
      <c r="AO47" s="452"/>
      <c r="AP47" s="452"/>
      <c r="AQ47" s="452"/>
      <c r="AR47" s="453"/>
      <c r="AS47" s="390"/>
      <c r="AT47" s="391"/>
      <c r="AU47" s="391"/>
      <c r="AV47" s="391"/>
      <c r="AW47" s="391"/>
      <c r="AX47" s="391"/>
      <c r="AY47" s="392"/>
      <c r="AZ47" s="180"/>
      <c r="BA47" s="181" t="s">
        <v>30</v>
      </c>
      <c r="BB47" s="180"/>
      <c r="BC47" s="181" t="s">
        <v>193</v>
      </c>
      <c r="BD47" s="460"/>
      <c r="BE47" s="461"/>
      <c r="BF47" s="461"/>
      <c r="BG47" s="461"/>
      <c r="BH47" s="461"/>
      <c r="BI47" s="462"/>
      <c r="BJ47" s="472"/>
      <c r="BK47" s="473"/>
      <c r="BL47" s="473"/>
      <c r="BM47" s="480"/>
      <c r="BN47" s="472"/>
      <c r="BO47" s="473"/>
      <c r="BP47" s="473"/>
      <c r="BQ47" s="473"/>
      <c r="BR47" s="473"/>
      <c r="BS47" s="474"/>
      <c r="BT47" s="61"/>
      <c r="BU47" s="37"/>
      <c r="BV47" s="63">
        <f>IF(B47="S",25,IF(B47="H",88,IF(B47="R",118,)))</f>
        <v>0</v>
      </c>
      <c r="BW47" s="63">
        <f>D47+BV47</f>
        <v>0</v>
      </c>
      <c r="BX47" s="182" t="e">
        <f>DATE(BW47,H47,1)</f>
        <v>#NUM!</v>
      </c>
      <c r="BY47" s="55"/>
      <c r="BZ47" s="435">
        <f>BN47</f>
        <v>0</v>
      </c>
      <c r="CA47" s="435">
        <f>BJ47</f>
        <v>0</v>
      </c>
      <c r="CB47" s="358" t="str">
        <f>L47</f>
        <v/>
      </c>
      <c r="CC47" s="359" t="str">
        <f>O47</f>
        <v/>
      </c>
      <c r="CD47" s="177">
        <f>BN47</f>
        <v>0</v>
      </c>
      <c r="CE47" s="177">
        <f>BJ47</f>
        <v>0</v>
      </c>
      <c r="CF47" s="177">
        <f t="shared" si="20"/>
        <v>0</v>
      </c>
      <c r="CG47" s="178">
        <f t="shared" si="21"/>
        <v>0</v>
      </c>
      <c r="CH47" s="178">
        <f t="shared" si="22"/>
        <v>0</v>
      </c>
    </row>
    <row r="48" spans="1:94" ht="16.5" customHeight="1">
      <c r="A48" s="80"/>
      <c r="B48" s="360" t="s">
        <v>31</v>
      </c>
      <c r="C48" s="361"/>
      <c r="D48" s="361"/>
      <c r="E48" s="361"/>
      <c r="F48" s="361"/>
      <c r="G48" s="361"/>
      <c r="H48" s="361"/>
      <c r="I48" s="361"/>
      <c r="J48" s="361"/>
      <c r="K48" s="362"/>
      <c r="L48" s="428"/>
      <c r="M48" s="429"/>
      <c r="N48" s="429"/>
      <c r="O48" s="441"/>
      <c r="P48" s="441"/>
      <c r="Q48" s="442"/>
      <c r="R48" s="448"/>
      <c r="S48" s="449"/>
      <c r="T48" s="449"/>
      <c r="U48" s="449"/>
      <c r="V48" s="449"/>
      <c r="W48" s="449"/>
      <c r="X48" s="449"/>
      <c r="Y48" s="449"/>
      <c r="Z48" s="449"/>
      <c r="AA48" s="449"/>
      <c r="AB48" s="449"/>
      <c r="AC48" s="449"/>
      <c r="AD48" s="449"/>
      <c r="AE48" s="449"/>
      <c r="AF48" s="449"/>
      <c r="AG48" s="449"/>
      <c r="AH48" s="449"/>
      <c r="AI48" s="449"/>
      <c r="AJ48" s="450"/>
      <c r="AK48" s="454"/>
      <c r="AL48" s="455"/>
      <c r="AM48" s="455"/>
      <c r="AN48" s="455"/>
      <c r="AO48" s="455"/>
      <c r="AP48" s="455"/>
      <c r="AQ48" s="455"/>
      <c r="AR48" s="456"/>
      <c r="AS48" s="363"/>
      <c r="AT48" s="364"/>
      <c r="AU48" s="364"/>
      <c r="AV48" s="364"/>
      <c r="AW48" s="364"/>
      <c r="AX48" s="364"/>
      <c r="AY48" s="365"/>
      <c r="AZ48" s="185"/>
      <c r="BA48" s="186" t="s">
        <v>30</v>
      </c>
      <c r="BB48" s="185"/>
      <c r="BC48" s="186" t="s">
        <v>193</v>
      </c>
      <c r="BD48" s="463"/>
      <c r="BE48" s="464"/>
      <c r="BF48" s="464"/>
      <c r="BG48" s="464"/>
      <c r="BH48" s="464"/>
      <c r="BI48" s="465"/>
      <c r="BJ48" s="475"/>
      <c r="BK48" s="476"/>
      <c r="BL48" s="476"/>
      <c r="BM48" s="481"/>
      <c r="BN48" s="475"/>
      <c r="BO48" s="476"/>
      <c r="BP48" s="476"/>
      <c r="BQ48" s="476"/>
      <c r="BR48" s="476"/>
      <c r="BS48" s="477"/>
      <c r="BT48" s="61"/>
      <c r="BU48" s="37"/>
      <c r="BV48" s="63">
        <f>IF(B49="S",25,IF(B49="H",88,IF(B49="R",118,)))</f>
        <v>0</v>
      </c>
      <c r="BW48" s="63">
        <f>D49+BV48</f>
        <v>0</v>
      </c>
      <c r="BX48" s="182" t="e">
        <f>DATE(BW48,H49,31)</f>
        <v>#NUM!</v>
      </c>
      <c r="BY48" s="55"/>
      <c r="BZ48" s="436"/>
      <c r="CA48" s="436"/>
      <c r="CB48" s="358"/>
      <c r="CC48" s="359"/>
      <c r="CD48" s="177">
        <f>BN47</f>
        <v>0</v>
      </c>
      <c r="CE48" s="177">
        <f>BJ47</f>
        <v>0</v>
      </c>
      <c r="CF48" s="177">
        <f t="shared" si="20"/>
        <v>0</v>
      </c>
      <c r="CG48" s="178">
        <f t="shared" si="21"/>
        <v>0</v>
      </c>
      <c r="CH48" s="178">
        <f t="shared" si="22"/>
        <v>0</v>
      </c>
    </row>
    <row r="49" spans="1:92" ht="16.5" customHeight="1">
      <c r="A49" s="80"/>
      <c r="B49" s="366"/>
      <c r="C49" s="367"/>
      <c r="D49" s="367"/>
      <c r="E49" s="367"/>
      <c r="F49" s="368" t="s">
        <v>30</v>
      </c>
      <c r="G49" s="368"/>
      <c r="H49" s="368"/>
      <c r="I49" s="368"/>
      <c r="J49" s="368" t="s">
        <v>29</v>
      </c>
      <c r="K49" s="425"/>
      <c r="L49" s="430"/>
      <c r="M49" s="431"/>
      <c r="N49" s="431"/>
      <c r="O49" s="443"/>
      <c r="P49" s="443"/>
      <c r="Q49" s="444"/>
      <c r="R49" s="466"/>
      <c r="S49" s="467"/>
      <c r="T49" s="467"/>
      <c r="U49" s="467"/>
      <c r="V49" s="467"/>
      <c r="W49" s="467"/>
      <c r="X49" s="467"/>
      <c r="Y49" s="467"/>
      <c r="Z49" s="467"/>
      <c r="AA49" s="467"/>
      <c r="AB49" s="467"/>
      <c r="AC49" s="467"/>
      <c r="AD49" s="467"/>
      <c r="AE49" s="467"/>
      <c r="AF49" s="467"/>
      <c r="AG49" s="467"/>
      <c r="AH49" s="467"/>
      <c r="AI49" s="467"/>
      <c r="AJ49" s="468"/>
      <c r="AK49" s="457"/>
      <c r="AL49" s="458"/>
      <c r="AM49" s="458"/>
      <c r="AN49" s="458"/>
      <c r="AO49" s="458"/>
      <c r="AP49" s="458"/>
      <c r="AQ49" s="458"/>
      <c r="AR49" s="459"/>
      <c r="AS49" s="411"/>
      <c r="AT49" s="412"/>
      <c r="AU49" s="412"/>
      <c r="AV49" s="412"/>
      <c r="AW49" s="412"/>
      <c r="AX49" s="412"/>
      <c r="AY49" s="413"/>
      <c r="AZ49" s="189"/>
      <c r="BA49" s="190" t="s">
        <v>30</v>
      </c>
      <c r="BB49" s="189"/>
      <c r="BC49" s="190" t="s">
        <v>193</v>
      </c>
      <c r="BD49" s="469"/>
      <c r="BE49" s="470"/>
      <c r="BF49" s="470"/>
      <c r="BG49" s="470"/>
      <c r="BH49" s="470"/>
      <c r="BI49" s="471"/>
      <c r="BJ49" s="478"/>
      <c r="BK49" s="470"/>
      <c r="BL49" s="470"/>
      <c r="BM49" s="471"/>
      <c r="BN49" s="478"/>
      <c r="BO49" s="470"/>
      <c r="BP49" s="470"/>
      <c r="BQ49" s="470"/>
      <c r="BR49" s="470"/>
      <c r="BS49" s="479"/>
      <c r="BT49" s="61"/>
      <c r="BU49" s="37"/>
      <c r="BV49" s="68"/>
      <c r="BW49" s="68"/>
      <c r="BY49" s="55"/>
      <c r="BZ49" s="437"/>
      <c r="CA49" s="437"/>
      <c r="CB49" s="358"/>
      <c r="CC49" s="359"/>
      <c r="CD49" s="177">
        <f>BN47</f>
        <v>0</v>
      </c>
      <c r="CE49" s="177">
        <f>BJ47</f>
        <v>0</v>
      </c>
      <c r="CF49" s="177">
        <f t="shared" si="20"/>
        <v>0</v>
      </c>
      <c r="CG49" s="178">
        <f t="shared" si="21"/>
        <v>0</v>
      </c>
      <c r="CH49" s="178">
        <f t="shared" si="22"/>
        <v>0</v>
      </c>
    </row>
    <row r="50" spans="1:92" ht="16.5" customHeight="1">
      <c r="A50" s="80"/>
      <c r="B50" s="415"/>
      <c r="C50" s="416"/>
      <c r="D50" s="416"/>
      <c r="E50" s="416"/>
      <c r="F50" s="417" t="s">
        <v>30</v>
      </c>
      <c r="G50" s="417"/>
      <c r="H50" s="417"/>
      <c r="I50" s="417"/>
      <c r="J50" s="417" t="s">
        <v>29</v>
      </c>
      <c r="K50" s="418"/>
      <c r="L50" s="426" t="str">
        <f>IFERROR(DATEDIF(BX50,BX51+1,"Y"),"")</f>
        <v/>
      </c>
      <c r="M50" s="427"/>
      <c r="N50" s="427"/>
      <c r="O50" s="439" t="str">
        <f>IFERROR(DATEDIF(BX50,BX51+1,"YM"),"")</f>
        <v/>
      </c>
      <c r="P50" s="439"/>
      <c r="Q50" s="440"/>
      <c r="R50" s="445"/>
      <c r="S50" s="446"/>
      <c r="T50" s="446"/>
      <c r="U50" s="446"/>
      <c r="V50" s="446"/>
      <c r="W50" s="446"/>
      <c r="X50" s="446"/>
      <c r="Y50" s="446"/>
      <c r="Z50" s="446"/>
      <c r="AA50" s="446"/>
      <c r="AB50" s="446"/>
      <c r="AC50" s="446"/>
      <c r="AD50" s="446"/>
      <c r="AE50" s="446"/>
      <c r="AF50" s="446"/>
      <c r="AG50" s="446"/>
      <c r="AH50" s="446"/>
      <c r="AI50" s="446"/>
      <c r="AJ50" s="447"/>
      <c r="AK50" s="451"/>
      <c r="AL50" s="452"/>
      <c r="AM50" s="452"/>
      <c r="AN50" s="452"/>
      <c r="AO50" s="452"/>
      <c r="AP50" s="452"/>
      <c r="AQ50" s="452"/>
      <c r="AR50" s="453"/>
      <c r="AS50" s="390"/>
      <c r="AT50" s="391"/>
      <c r="AU50" s="391"/>
      <c r="AV50" s="391"/>
      <c r="AW50" s="391"/>
      <c r="AX50" s="391"/>
      <c r="AY50" s="392"/>
      <c r="AZ50" s="180"/>
      <c r="BA50" s="181" t="s">
        <v>30</v>
      </c>
      <c r="BB50" s="180"/>
      <c r="BC50" s="181" t="s">
        <v>193</v>
      </c>
      <c r="BD50" s="460"/>
      <c r="BE50" s="461"/>
      <c r="BF50" s="461"/>
      <c r="BG50" s="461"/>
      <c r="BH50" s="461"/>
      <c r="BI50" s="462"/>
      <c r="BJ50" s="472"/>
      <c r="BK50" s="473"/>
      <c r="BL50" s="473"/>
      <c r="BM50" s="480"/>
      <c r="BN50" s="472"/>
      <c r="BO50" s="473"/>
      <c r="BP50" s="473"/>
      <c r="BQ50" s="473"/>
      <c r="BR50" s="473"/>
      <c r="BS50" s="474"/>
      <c r="BT50" s="61"/>
      <c r="BU50" s="37"/>
      <c r="BV50" s="63">
        <f>IF(B50="S",25,IF(B50="H",88,IF(B50="R",118,)))</f>
        <v>0</v>
      </c>
      <c r="BW50" s="63">
        <f>D50+BV50</f>
        <v>0</v>
      </c>
      <c r="BX50" s="182" t="e">
        <f>DATE(BW50,H50,1)</f>
        <v>#NUM!</v>
      </c>
      <c r="BY50" s="55"/>
      <c r="BZ50" s="435">
        <f>BN50</f>
        <v>0</v>
      </c>
      <c r="CA50" s="435">
        <f>BJ50</f>
        <v>0</v>
      </c>
      <c r="CB50" s="358" t="str">
        <f>L50</f>
        <v/>
      </c>
      <c r="CC50" s="359" t="str">
        <f>O50</f>
        <v/>
      </c>
      <c r="CD50" s="177">
        <f>BN50</f>
        <v>0</v>
      </c>
      <c r="CE50" s="177">
        <f>BJ50</f>
        <v>0</v>
      </c>
      <c r="CF50" s="177">
        <f t="shared" si="20"/>
        <v>0</v>
      </c>
      <c r="CG50" s="178">
        <f t="shared" si="21"/>
        <v>0</v>
      </c>
      <c r="CH50" s="178">
        <f t="shared" si="22"/>
        <v>0</v>
      </c>
    </row>
    <row r="51" spans="1:92" ht="16.5" customHeight="1">
      <c r="A51" s="80"/>
      <c r="B51" s="360" t="s">
        <v>31</v>
      </c>
      <c r="C51" s="361"/>
      <c r="D51" s="361"/>
      <c r="E51" s="361"/>
      <c r="F51" s="361"/>
      <c r="G51" s="361"/>
      <c r="H51" s="361"/>
      <c r="I51" s="361"/>
      <c r="J51" s="361"/>
      <c r="K51" s="362"/>
      <c r="L51" s="428"/>
      <c r="M51" s="429"/>
      <c r="N51" s="429"/>
      <c r="O51" s="441"/>
      <c r="P51" s="441"/>
      <c r="Q51" s="442"/>
      <c r="R51" s="448"/>
      <c r="S51" s="449"/>
      <c r="T51" s="449"/>
      <c r="U51" s="449"/>
      <c r="V51" s="449"/>
      <c r="W51" s="449"/>
      <c r="X51" s="449"/>
      <c r="Y51" s="449"/>
      <c r="Z51" s="449"/>
      <c r="AA51" s="449"/>
      <c r="AB51" s="449"/>
      <c r="AC51" s="449"/>
      <c r="AD51" s="449"/>
      <c r="AE51" s="449"/>
      <c r="AF51" s="449"/>
      <c r="AG51" s="449"/>
      <c r="AH51" s="449"/>
      <c r="AI51" s="449"/>
      <c r="AJ51" s="450"/>
      <c r="AK51" s="454"/>
      <c r="AL51" s="455"/>
      <c r="AM51" s="455"/>
      <c r="AN51" s="455"/>
      <c r="AO51" s="455"/>
      <c r="AP51" s="455"/>
      <c r="AQ51" s="455"/>
      <c r="AR51" s="456"/>
      <c r="AS51" s="363"/>
      <c r="AT51" s="364"/>
      <c r="AU51" s="364"/>
      <c r="AV51" s="364"/>
      <c r="AW51" s="364"/>
      <c r="AX51" s="364"/>
      <c r="AY51" s="365"/>
      <c r="AZ51" s="185"/>
      <c r="BA51" s="186" t="s">
        <v>30</v>
      </c>
      <c r="BB51" s="185"/>
      <c r="BC51" s="186" t="s">
        <v>193</v>
      </c>
      <c r="BD51" s="463"/>
      <c r="BE51" s="464"/>
      <c r="BF51" s="464"/>
      <c r="BG51" s="464"/>
      <c r="BH51" s="464"/>
      <c r="BI51" s="465"/>
      <c r="BJ51" s="475"/>
      <c r="BK51" s="476"/>
      <c r="BL51" s="476"/>
      <c r="BM51" s="481"/>
      <c r="BN51" s="475"/>
      <c r="BO51" s="476"/>
      <c r="BP51" s="476"/>
      <c r="BQ51" s="476"/>
      <c r="BR51" s="476"/>
      <c r="BS51" s="477"/>
      <c r="BT51" s="61"/>
      <c r="BU51" s="37"/>
      <c r="BV51" s="63">
        <f>IF(B52="S",25,IF(B52="H",88,IF(B52="R",118,)))</f>
        <v>0</v>
      </c>
      <c r="BW51" s="63">
        <f>D52+BV51</f>
        <v>0</v>
      </c>
      <c r="BX51" s="182" t="e">
        <f>DATE(BW51,H52,31)</f>
        <v>#NUM!</v>
      </c>
      <c r="BY51" s="55"/>
      <c r="BZ51" s="436"/>
      <c r="CA51" s="436"/>
      <c r="CB51" s="358"/>
      <c r="CC51" s="359"/>
      <c r="CD51" s="177">
        <f>BN50</f>
        <v>0</v>
      </c>
      <c r="CE51" s="177">
        <f>BJ50</f>
        <v>0</v>
      </c>
      <c r="CF51" s="177">
        <f t="shared" si="20"/>
        <v>0</v>
      </c>
      <c r="CG51" s="178">
        <f t="shared" si="21"/>
        <v>0</v>
      </c>
      <c r="CH51" s="178">
        <f t="shared" si="22"/>
        <v>0</v>
      </c>
    </row>
    <row r="52" spans="1:92" ht="16.5" customHeight="1" thickBot="1">
      <c r="A52" s="80"/>
      <c r="B52" s="360"/>
      <c r="C52" s="361"/>
      <c r="D52" s="361"/>
      <c r="E52" s="361"/>
      <c r="F52" s="486" t="s">
        <v>30</v>
      </c>
      <c r="G52" s="486"/>
      <c r="H52" s="486"/>
      <c r="I52" s="486"/>
      <c r="J52" s="486" t="s">
        <v>29</v>
      </c>
      <c r="K52" s="497"/>
      <c r="L52" s="430"/>
      <c r="M52" s="431"/>
      <c r="N52" s="431"/>
      <c r="O52" s="443"/>
      <c r="P52" s="443"/>
      <c r="Q52" s="444"/>
      <c r="R52" s="490"/>
      <c r="S52" s="491"/>
      <c r="T52" s="491"/>
      <c r="U52" s="491"/>
      <c r="V52" s="491"/>
      <c r="W52" s="491"/>
      <c r="X52" s="491"/>
      <c r="Y52" s="491"/>
      <c r="Z52" s="491"/>
      <c r="AA52" s="491"/>
      <c r="AB52" s="491"/>
      <c r="AC52" s="491"/>
      <c r="AD52" s="491"/>
      <c r="AE52" s="491"/>
      <c r="AF52" s="491"/>
      <c r="AG52" s="491"/>
      <c r="AH52" s="491"/>
      <c r="AI52" s="491"/>
      <c r="AJ52" s="492"/>
      <c r="AK52" s="487"/>
      <c r="AL52" s="488"/>
      <c r="AM52" s="488"/>
      <c r="AN52" s="488"/>
      <c r="AO52" s="488"/>
      <c r="AP52" s="488"/>
      <c r="AQ52" s="488"/>
      <c r="AR52" s="489"/>
      <c r="AS52" s="493"/>
      <c r="AT52" s="494"/>
      <c r="AU52" s="494"/>
      <c r="AV52" s="494"/>
      <c r="AW52" s="494"/>
      <c r="AX52" s="494"/>
      <c r="AY52" s="495"/>
      <c r="AZ52" s="189"/>
      <c r="BA52" s="193" t="s">
        <v>30</v>
      </c>
      <c r="BB52" s="189"/>
      <c r="BC52" s="190" t="s">
        <v>193</v>
      </c>
      <c r="BD52" s="496"/>
      <c r="BE52" s="476"/>
      <c r="BF52" s="476"/>
      <c r="BG52" s="476"/>
      <c r="BH52" s="476"/>
      <c r="BI52" s="481"/>
      <c r="BJ52" s="475"/>
      <c r="BK52" s="476"/>
      <c r="BL52" s="476"/>
      <c r="BM52" s="481"/>
      <c r="BN52" s="475"/>
      <c r="BO52" s="476"/>
      <c r="BP52" s="476"/>
      <c r="BQ52" s="476"/>
      <c r="BR52" s="476"/>
      <c r="BS52" s="477"/>
      <c r="BT52" s="61"/>
      <c r="BU52" s="37"/>
      <c r="BV52" s="68"/>
      <c r="BW52" s="68"/>
      <c r="BY52" s="55"/>
      <c r="BZ52" s="437"/>
      <c r="CA52" s="437"/>
      <c r="CB52" s="358"/>
      <c r="CC52" s="359"/>
      <c r="CD52" s="177">
        <f>BN50</f>
        <v>0</v>
      </c>
      <c r="CE52" s="177">
        <f>BJ50</f>
        <v>0</v>
      </c>
      <c r="CF52" s="177">
        <f t="shared" si="20"/>
        <v>0</v>
      </c>
      <c r="CG52" s="178">
        <f t="shared" si="21"/>
        <v>0</v>
      </c>
      <c r="CH52" s="178">
        <f t="shared" si="22"/>
        <v>0</v>
      </c>
    </row>
    <row r="53" spans="1:92" ht="15" customHeight="1">
      <c r="A53" s="80"/>
      <c r="B53" s="498" t="s">
        <v>61</v>
      </c>
      <c r="C53" s="499"/>
      <c r="D53" s="499"/>
      <c r="E53" s="499"/>
      <c r="F53" s="499"/>
      <c r="G53" s="499"/>
      <c r="H53" s="499"/>
      <c r="I53" s="499"/>
      <c r="J53" s="499"/>
      <c r="K53" s="499"/>
      <c r="L53" s="504" t="s">
        <v>35</v>
      </c>
      <c r="M53" s="505"/>
      <c r="N53" s="505">
        <v>15</v>
      </c>
      <c r="O53" s="505"/>
      <c r="P53" s="506" t="s">
        <v>30</v>
      </c>
      <c r="Q53" s="506"/>
      <c r="R53" s="507">
        <v>3</v>
      </c>
      <c r="S53" s="507"/>
      <c r="T53" s="506" t="s">
        <v>29</v>
      </c>
      <c r="U53" s="508"/>
      <c r="V53" s="519" t="s">
        <v>63</v>
      </c>
      <c r="W53" s="520"/>
      <c r="X53" s="520"/>
      <c r="Y53" s="520"/>
      <c r="Z53" s="520"/>
      <c r="AA53" s="520"/>
      <c r="AB53" s="520"/>
      <c r="AC53" s="520"/>
      <c r="AD53" s="520"/>
      <c r="AE53" s="520"/>
      <c r="AF53" s="520"/>
      <c r="AG53" s="520"/>
      <c r="AH53" s="520"/>
      <c r="AI53" s="520"/>
      <c r="AJ53" s="520"/>
      <c r="AK53" s="520"/>
      <c r="AL53" s="520"/>
      <c r="AM53" s="520"/>
      <c r="AN53" s="520"/>
      <c r="AO53" s="520"/>
      <c r="AP53" s="520"/>
      <c r="AQ53" s="520"/>
      <c r="AR53" s="520"/>
      <c r="AS53" s="520"/>
      <c r="AT53" s="520"/>
      <c r="AU53" s="520"/>
      <c r="AV53" s="520"/>
      <c r="AW53" s="520"/>
      <c r="AX53" s="521"/>
      <c r="AY53" s="194" t="s">
        <v>42</v>
      </c>
      <c r="AZ53" s="195"/>
      <c r="BA53" s="164"/>
      <c r="BB53" s="195"/>
      <c r="BC53" s="164"/>
      <c r="BD53" s="59"/>
      <c r="BE53" s="59"/>
      <c r="BF53" s="59"/>
      <c r="BG53" s="59"/>
      <c r="BH53" s="59"/>
      <c r="BI53" s="59"/>
      <c r="BJ53" s="98"/>
      <c r="BK53" s="59"/>
      <c r="BL53" s="59"/>
      <c r="BM53" s="59"/>
      <c r="BN53" s="196"/>
      <c r="BO53" s="59"/>
      <c r="BP53" s="59"/>
      <c r="BQ53" s="59"/>
      <c r="BR53" s="59"/>
      <c r="BS53" s="98"/>
      <c r="BT53" s="92"/>
      <c r="BU53" s="36"/>
      <c r="BV53" s="48"/>
      <c r="BW53" s="48"/>
      <c r="BX53" s="35"/>
      <c r="BY53" s="35"/>
      <c r="BZ53" s="197"/>
      <c r="CA53" s="197"/>
      <c r="CB53" s="197"/>
      <c r="CC53" s="197"/>
      <c r="CD53" s="197"/>
      <c r="CE53" s="197"/>
    </row>
    <row r="54" spans="1:92" ht="15" customHeight="1">
      <c r="A54" s="80"/>
      <c r="B54" s="500"/>
      <c r="C54" s="501"/>
      <c r="D54" s="501"/>
      <c r="E54" s="501"/>
      <c r="F54" s="501"/>
      <c r="G54" s="501"/>
      <c r="H54" s="501"/>
      <c r="I54" s="501"/>
      <c r="J54" s="501"/>
      <c r="K54" s="501"/>
      <c r="L54" s="522"/>
      <c r="M54" s="523"/>
      <c r="N54" s="523"/>
      <c r="O54" s="523"/>
      <c r="P54" s="524" t="s">
        <v>30</v>
      </c>
      <c r="Q54" s="524"/>
      <c r="R54" s="525"/>
      <c r="S54" s="525"/>
      <c r="T54" s="524" t="s">
        <v>29</v>
      </c>
      <c r="U54" s="526"/>
      <c r="V54" s="402"/>
      <c r="W54" s="403"/>
      <c r="X54" s="403"/>
      <c r="Y54" s="403"/>
      <c r="Z54" s="403"/>
      <c r="AA54" s="403"/>
      <c r="AB54" s="403"/>
      <c r="AC54" s="403"/>
      <c r="AD54" s="403"/>
      <c r="AE54" s="403"/>
      <c r="AF54" s="403"/>
      <c r="AG54" s="403"/>
      <c r="AH54" s="403"/>
      <c r="AI54" s="403"/>
      <c r="AJ54" s="403"/>
      <c r="AK54" s="403"/>
      <c r="AL54" s="403"/>
      <c r="AM54" s="403"/>
      <c r="AN54" s="403"/>
      <c r="AO54" s="403"/>
      <c r="AP54" s="403"/>
      <c r="AQ54" s="403"/>
      <c r="AR54" s="403"/>
      <c r="AS54" s="403"/>
      <c r="AT54" s="403"/>
      <c r="AU54" s="403"/>
      <c r="AV54" s="403"/>
      <c r="AW54" s="403"/>
      <c r="AX54" s="433"/>
      <c r="AY54" s="509" t="s">
        <v>60</v>
      </c>
      <c r="AZ54" s="455"/>
      <c r="BA54" s="455"/>
      <c r="BB54" s="198" t="s">
        <v>200</v>
      </c>
      <c r="BC54" s="198"/>
      <c r="BD54" s="198"/>
      <c r="BE54" s="198"/>
      <c r="BF54" s="198"/>
      <c r="BG54" s="198"/>
      <c r="BH54" s="198"/>
      <c r="BI54" s="198"/>
      <c r="BJ54" s="198"/>
      <c r="BK54" s="198"/>
      <c r="BL54" s="198"/>
      <c r="BM54" s="62"/>
      <c r="BN54" s="99"/>
      <c r="BO54" s="99"/>
      <c r="BP54" s="99"/>
      <c r="BQ54" s="99"/>
      <c r="BR54" s="99"/>
      <c r="BS54" s="100"/>
      <c r="BT54" s="92"/>
      <c r="BU54" s="36"/>
      <c r="BV54" s="49"/>
      <c r="BW54" s="50"/>
      <c r="BX54" s="35"/>
      <c r="BY54" s="35"/>
      <c r="BZ54" s="197"/>
      <c r="CA54" s="197"/>
      <c r="CB54" s="197"/>
      <c r="CC54" s="197"/>
      <c r="CD54" s="197"/>
      <c r="CE54" s="197"/>
    </row>
    <row r="55" spans="1:92" ht="15" customHeight="1" thickBot="1">
      <c r="A55" s="80"/>
      <c r="B55" s="502"/>
      <c r="C55" s="503"/>
      <c r="D55" s="503"/>
      <c r="E55" s="503"/>
      <c r="F55" s="503"/>
      <c r="G55" s="503"/>
      <c r="H55" s="503"/>
      <c r="I55" s="503"/>
      <c r="J55" s="503"/>
      <c r="K55" s="503"/>
      <c r="L55" s="510"/>
      <c r="M55" s="511"/>
      <c r="N55" s="511"/>
      <c r="O55" s="511"/>
      <c r="P55" s="512" t="s">
        <v>30</v>
      </c>
      <c r="Q55" s="512"/>
      <c r="R55" s="513"/>
      <c r="S55" s="513"/>
      <c r="T55" s="512" t="s">
        <v>29</v>
      </c>
      <c r="U55" s="514"/>
      <c r="V55" s="515"/>
      <c r="W55" s="516"/>
      <c r="X55" s="516"/>
      <c r="Y55" s="516"/>
      <c r="Z55" s="516"/>
      <c r="AA55" s="516"/>
      <c r="AB55" s="516"/>
      <c r="AC55" s="516"/>
      <c r="AD55" s="516"/>
      <c r="AE55" s="516"/>
      <c r="AF55" s="516"/>
      <c r="AG55" s="516"/>
      <c r="AH55" s="516"/>
      <c r="AI55" s="516"/>
      <c r="AJ55" s="516"/>
      <c r="AK55" s="516"/>
      <c r="AL55" s="516"/>
      <c r="AM55" s="516"/>
      <c r="AN55" s="516"/>
      <c r="AO55" s="516"/>
      <c r="AP55" s="516"/>
      <c r="AQ55" s="516"/>
      <c r="AR55" s="516"/>
      <c r="AS55" s="516"/>
      <c r="AT55" s="516"/>
      <c r="AU55" s="516"/>
      <c r="AV55" s="516"/>
      <c r="AW55" s="516"/>
      <c r="AX55" s="517"/>
      <c r="AY55" s="518" t="s">
        <v>60</v>
      </c>
      <c r="AZ55" s="488"/>
      <c r="BA55" s="488"/>
      <c r="BB55" s="199" t="s">
        <v>52</v>
      </c>
      <c r="BC55" s="199"/>
      <c r="BD55" s="101"/>
      <c r="BE55" s="101"/>
      <c r="BF55" s="101"/>
      <c r="BG55" s="101"/>
      <c r="BH55" s="101"/>
      <c r="BI55" s="101"/>
      <c r="BJ55" s="101"/>
      <c r="BK55" s="101"/>
      <c r="BL55" s="101"/>
      <c r="BM55" s="102"/>
      <c r="BN55" s="101"/>
      <c r="BO55" s="101"/>
      <c r="BP55" s="101"/>
      <c r="BQ55" s="101"/>
      <c r="BR55" s="101"/>
      <c r="BS55" s="103"/>
      <c r="BT55" s="92"/>
      <c r="BU55" s="36"/>
      <c r="BV55" s="50"/>
      <c r="BW55" s="50"/>
      <c r="BX55" s="35"/>
      <c r="BY55" s="35"/>
      <c r="BZ55" s="197"/>
      <c r="CA55" s="197"/>
      <c r="CB55" s="197"/>
      <c r="CC55" s="197"/>
      <c r="CD55" s="197"/>
      <c r="CE55" s="197"/>
    </row>
    <row r="56" spans="1:92" ht="15" customHeight="1">
      <c r="A56" s="80"/>
      <c r="B56" s="93" t="s">
        <v>62</v>
      </c>
      <c r="C56" s="94"/>
      <c r="D56" s="94"/>
      <c r="E56" s="94"/>
      <c r="F56" s="94"/>
      <c r="G56" s="94"/>
      <c r="H56" s="94"/>
      <c r="I56" s="94"/>
      <c r="J56" s="94"/>
      <c r="K56" s="94"/>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200"/>
      <c r="AT56" s="200"/>
      <c r="AU56" s="200"/>
      <c r="AV56" s="200"/>
      <c r="AW56" s="200"/>
      <c r="AX56" s="200"/>
      <c r="AY56" s="200"/>
      <c r="AZ56" s="195"/>
      <c r="BA56" s="195"/>
      <c r="BB56" s="195"/>
      <c r="BC56" s="195"/>
      <c r="BD56" s="95"/>
      <c r="BE56" s="95"/>
      <c r="BF56" s="95"/>
      <c r="BG56" s="95"/>
      <c r="BH56" s="95"/>
      <c r="BI56" s="95"/>
      <c r="BJ56" s="95"/>
      <c r="BK56" s="95"/>
      <c r="BL56" s="95"/>
      <c r="BM56" s="95"/>
      <c r="BN56" s="95"/>
      <c r="BO56" s="95"/>
      <c r="BP56" s="95"/>
      <c r="BQ56" s="95"/>
      <c r="BR56" s="95"/>
      <c r="BS56" s="96"/>
      <c r="BT56" s="55"/>
      <c r="BU56" s="35"/>
      <c r="BV56" s="51"/>
      <c r="BW56" s="51"/>
      <c r="BX56" s="35"/>
      <c r="BY56" s="35"/>
      <c r="BZ56" s="197"/>
      <c r="CA56" s="197"/>
      <c r="CB56" s="197"/>
      <c r="CC56" s="197"/>
      <c r="CD56" s="197"/>
      <c r="CE56" s="197"/>
    </row>
    <row r="57" spans="1:92" ht="15" customHeight="1">
      <c r="A57" s="80"/>
      <c r="B57" s="527"/>
      <c r="C57" s="528"/>
      <c r="D57" s="528"/>
      <c r="E57" s="528"/>
      <c r="F57" s="528"/>
      <c r="G57" s="528"/>
      <c r="H57" s="528"/>
      <c r="I57" s="528"/>
      <c r="J57" s="528"/>
      <c r="K57" s="528"/>
      <c r="L57" s="528"/>
      <c r="M57" s="528"/>
      <c r="N57" s="528"/>
      <c r="O57" s="528"/>
      <c r="P57" s="528"/>
      <c r="Q57" s="528"/>
      <c r="R57" s="528"/>
      <c r="S57" s="528"/>
      <c r="T57" s="528"/>
      <c r="U57" s="528"/>
      <c r="V57" s="528"/>
      <c r="W57" s="528"/>
      <c r="X57" s="528"/>
      <c r="Y57" s="528"/>
      <c r="Z57" s="528"/>
      <c r="AA57" s="528"/>
      <c r="AB57" s="528"/>
      <c r="AC57" s="528"/>
      <c r="AD57" s="528"/>
      <c r="AE57" s="528"/>
      <c r="AF57" s="528"/>
      <c r="AG57" s="528"/>
      <c r="AH57" s="528"/>
      <c r="AI57" s="528"/>
      <c r="AJ57" s="528"/>
      <c r="AK57" s="528"/>
      <c r="AL57" s="528"/>
      <c r="AM57" s="528"/>
      <c r="AN57" s="528"/>
      <c r="AO57" s="528"/>
      <c r="AP57" s="528"/>
      <c r="AQ57" s="528"/>
      <c r="AR57" s="528"/>
      <c r="AS57" s="528"/>
      <c r="AT57" s="528"/>
      <c r="AU57" s="528"/>
      <c r="AV57" s="528"/>
      <c r="AW57" s="528"/>
      <c r="AX57" s="528"/>
      <c r="AY57" s="528"/>
      <c r="AZ57" s="528"/>
      <c r="BA57" s="528"/>
      <c r="BB57" s="528"/>
      <c r="BC57" s="528"/>
      <c r="BD57" s="528"/>
      <c r="BE57" s="528"/>
      <c r="BF57" s="528"/>
      <c r="BG57" s="528"/>
      <c r="BH57" s="528"/>
      <c r="BI57" s="528"/>
      <c r="BJ57" s="528"/>
      <c r="BK57" s="528"/>
      <c r="BL57" s="528"/>
      <c r="BM57" s="528"/>
      <c r="BN57" s="528"/>
      <c r="BO57" s="528"/>
      <c r="BP57" s="528"/>
      <c r="BQ57" s="528"/>
      <c r="BR57" s="528"/>
      <c r="BS57" s="529"/>
      <c r="BT57" s="55"/>
      <c r="BU57" s="35"/>
      <c r="BV57" s="51"/>
      <c r="BW57" s="51"/>
      <c r="BX57" s="35"/>
      <c r="BY57" s="35"/>
      <c r="BZ57" s="197"/>
      <c r="CA57" s="197"/>
      <c r="CB57" s="197"/>
      <c r="CC57" s="197"/>
      <c r="CD57" s="197"/>
      <c r="CE57" s="197"/>
    </row>
    <row r="58" spans="1:92" ht="15" customHeight="1" thickBot="1">
      <c r="A58" s="80"/>
      <c r="B58" s="527"/>
      <c r="C58" s="528"/>
      <c r="D58" s="528"/>
      <c r="E58" s="528"/>
      <c r="F58" s="528"/>
      <c r="G58" s="528"/>
      <c r="H58" s="528"/>
      <c r="I58" s="528"/>
      <c r="J58" s="528"/>
      <c r="K58" s="528"/>
      <c r="L58" s="528"/>
      <c r="M58" s="528"/>
      <c r="N58" s="528"/>
      <c r="O58" s="528"/>
      <c r="P58" s="528"/>
      <c r="Q58" s="528"/>
      <c r="R58" s="528"/>
      <c r="S58" s="528"/>
      <c r="T58" s="528"/>
      <c r="U58" s="528"/>
      <c r="V58" s="528"/>
      <c r="W58" s="528"/>
      <c r="X58" s="528"/>
      <c r="Y58" s="528"/>
      <c r="Z58" s="528"/>
      <c r="AA58" s="528"/>
      <c r="AB58" s="528"/>
      <c r="AC58" s="528"/>
      <c r="AD58" s="528"/>
      <c r="AE58" s="528"/>
      <c r="AF58" s="528"/>
      <c r="AG58" s="528"/>
      <c r="AH58" s="528"/>
      <c r="AI58" s="528"/>
      <c r="AJ58" s="528"/>
      <c r="AK58" s="528"/>
      <c r="AL58" s="528"/>
      <c r="AM58" s="528"/>
      <c r="AN58" s="528"/>
      <c r="AO58" s="528"/>
      <c r="AP58" s="528"/>
      <c r="AQ58" s="528"/>
      <c r="AR58" s="528"/>
      <c r="AS58" s="528"/>
      <c r="AT58" s="528"/>
      <c r="AU58" s="528"/>
      <c r="AV58" s="528"/>
      <c r="AW58" s="528"/>
      <c r="AX58" s="528"/>
      <c r="AY58" s="528"/>
      <c r="AZ58" s="528"/>
      <c r="BA58" s="528"/>
      <c r="BB58" s="528"/>
      <c r="BC58" s="528"/>
      <c r="BD58" s="528"/>
      <c r="BE58" s="528"/>
      <c r="BF58" s="528"/>
      <c r="BG58" s="528"/>
      <c r="BH58" s="528"/>
      <c r="BI58" s="528"/>
      <c r="BJ58" s="528"/>
      <c r="BK58" s="528"/>
      <c r="BL58" s="528"/>
      <c r="BM58" s="528"/>
      <c r="BN58" s="528"/>
      <c r="BO58" s="528"/>
      <c r="BP58" s="528"/>
      <c r="BQ58" s="528"/>
      <c r="BR58" s="528"/>
      <c r="BS58" s="529"/>
      <c r="BT58" s="61"/>
      <c r="BU58" s="35"/>
      <c r="BV58" s="51"/>
      <c r="BW58" s="51"/>
      <c r="BX58" s="35"/>
      <c r="BY58" s="35"/>
    </row>
    <row r="59" spans="1:92" ht="15" customHeight="1" thickBot="1">
      <c r="A59" s="80"/>
      <c r="B59" s="530" t="s">
        <v>201</v>
      </c>
      <c r="C59" s="531"/>
      <c r="D59" s="531"/>
      <c r="E59" s="531"/>
      <c r="F59" s="531"/>
      <c r="G59" s="531"/>
      <c r="H59" s="531"/>
      <c r="I59" s="532"/>
      <c r="J59" s="539" t="s">
        <v>202</v>
      </c>
      <c r="K59" s="539"/>
      <c r="L59" s="539"/>
      <c r="M59" s="539"/>
      <c r="N59" s="539"/>
      <c r="O59" s="539"/>
      <c r="P59" s="539"/>
      <c r="Q59" s="539"/>
      <c r="R59" s="539"/>
      <c r="S59" s="539"/>
      <c r="T59" s="539"/>
      <c r="U59" s="539"/>
      <c r="V59" s="539"/>
      <c r="W59" s="539"/>
      <c r="X59" s="541" t="s">
        <v>203</v>
      </c>
      <c r="Y59" s="539"/>
      <c r="Z59" s="539"/>
      <c r="AA59" s="539"/>
      <c r="AB59" s="539"/>
      <c r="AC59" s="539"/>
      <c r="AD59" s="539"/>
      <c r="AE59" s="539"/>
      <c r="AF59" s="539"/>
      <c r="AG59" s="542"/>
      <c r="AH59" s="545" t="s">
        <v>204</v>
      </c>
      <c r="AI59" s="546"/>
      <c r="AJ59" s="546"/>
      <c r="AK59" s="546"/>
      <c r="AL59" s="546"/>
      <c r="AM59" s="546"/>
      <c r="AN59" s="546"/>
      <c r="AO59" s="546"/>
      <c r="AP59" s="546"/>
      <c r="AQ59" s="546"/>
      <c r="AR59" s="546"/>
      <c r="AS59" s="546"/>
      <c r="AT59" s="546"/>
      <c r="AU59" s="546"/>
      <c r="AV59" s="546"/>
      <c r="AW59" s="546"/>
      <c r="AX59" s="546"/>
      <c r="AY59" s="546"/>
      <c r="AZ59" s="546"/>
      <c r="BA59" s="546"/>
      <c r="BB59" s="546"/>
      <c r="BC59" s="546"/>
      <c r="BD59" s="546"/>
      <c r="BE59" s="546"/>
      <c r="BF59" s="546"/>
      <c r="BG59" s="546"/>
      <c r="BH59" s="546"/>
      <c r="BI59" s="546"/>
      <c r="BJ59" s="546"/>
      <c r="BK59" s="546"/>
      <c r="BL59" s="546"/>
      <c r="BM59" s="546"/>
      <c r="BN59" s="546"/>
      <c r="BO59" s="546"/>
      <c r="BP59" s="546"/>
      <c r="BQ59" s="546"/>
      <c r="BR59" s="546"/>
      <c r="BS59" s="547"/>
      <c r="BT59" s="201"/>
      <c r="BU59" s="202"/>
      <c r="BV59" s="80"/>
      <c r="BW59" s="80"/>
      <c r="BX59" s="80"/>
      <c r="BY59" s="80"/>
      <c r="BZ59" s="80"/>
      <c r="CA59"/>
      <c r="CB59" s="69"/>
      <c r="CC59" s="69"/>
      <c r="CD59" s="55"/>
      <c r="CE59"/>
      <c r="CI59" s="158"/>
      <c r="CJ59" s="158"/>
      <c r="CK59" s="158"/>
      <c r="CL59" s="158"/>
      <c r="CM59" s="158"/>
      <c r="CN59" s="203"/>
    </row>
    <row r="60" spans="1:92" ht="15" customHeight="1" thickBot="1">
      <c r="B60" s="533"/>
      <c r="C60" s="534"/>
      <c r="D60" s="534"/>
      <c r="E60" s="534"/>
      <c r="F60" s="534"/>
      <c r="G60" s="534"/>
      <c r="H60" s="534"/>
      <c r="I60" s="535"/>
      <c r="J60" s="540"/>
      <c r="K60" s="540"/>
      <c r="L60" s="540"/>
      <c r="M60" s="540"/>
      <c r="N60" s="540"/>
      <c r="O60" s="540"/>
      <c r="P60" s="540"/>
      <c r="Q60" s="540"/>
      <c r="R60" s="540"/>
      <c r="S60" s="540"/>
      <c r="T60" s="540"/>
      <c r="U60" s="540"/>
      <c r="V60" s="540"/>
      <c r="W60" s="540"/>
      <c r="X60" s="543"/>
      <c r="Y60" s="540"/>
      <c r="Z60" s="540"/>
      <c r="AA60" s="540"/>
      <c r="AB60" s="540"/>
      <c r="AC60" s="540"/>
      <c r="AD60" s="540"/>
      <c r="AE60" s="540"/>
      <c r="AF60" s="540"/>
      <c r="AG60" s="544"/>
      <c r="AH60" s="548" t="s">
        <v>205</v>
      </c>
      <c r="AI60" s="549"/>
      <c r="AJ60" s="549"/>
      <c r="AK60" s="549"/>
      <c r="AL60" s="549"/>
      <c r="AM60" s="549"/>
      <c r="AN60" s="549"/>
      <c r="AO60" s="549"/>
      <c r="AP60" s="549"/>
      <c r="AQ60" s="550"/>
      <c r="AR60" s="551" t="s">
        <v>206</v>
      </c>
      <c r="AS60" s="552"/>
      <c r="AT60" s="552"/>
      <c r="AU60" s="552"/>
      <c r="AV60" s="552"/>
      <c r="AW60" s="552"/>
      <c r="AX60" s="552"/>
      <c r="AY60" s="552"/>
      <c r="AZ60" s="552"/>
      <c r="BA60" s="553"/>
      <c r="BB60" s="554" t="s">
        <v>207</v>
      </c>
      <c r="BC60" s="555"/>
      <c r="BD60" s="555"/>
      <c r="BE60" s="555"/>
      <c r="BF60" s="555"/>
      <c r="BG60" s="555"/>
      <c r="BH60" s="555"/>
      <c r="BI60" s="555"/>
      <c r="BJ60" s="554" t="s">
        <v>208</v>
      </c>
      <c r="BK60" s="555"/>
      <c r="BL60" s="555"/>
      <c r="BM60" s="555"/>
      <c r="BN60" s="555"/>
      <c r="BO60" s="555"/>
      <c r="BP60" s="555"/>
      <c r="BQ60" s="555"/>
      <c r="BR60" s="555"/>
      <c r="BS60" s="556"/>
    </row>
    <row r="61" spans="1:92" ht="15" customHeight="1">
      <c r="B61" s="533"/>
      <c r="C61" s="534"/>
      <c r="D61" s="534"/>
      <c r="E61" s="534"/>
      <c r="F61" s="534"/>
      <c r="G61" s="534"/>
      <c r="H61" s="534"/>
      <c r="I61" s="535"/>
      <c r="J61" s="557" t="s">
        <v>174</v>
      </c>
      <c r="K61" s="557"/>
      <c r="L61" s="557"/>
      <c r="M61" s="557"/>
      <c r="N61" s="557"/>
      <c r="O61" s="557"/>
      <c r="P61" s="557"/>
      <c r="Q61" s="557"/>
      <c r="R61" s="557"/>
      <c r="S61" s="557"/>
      <c r="T61" s="557"/>
      <c r="U61" s="557"/>
      <c r="V61" s="557"/>
      <c r="W61" s="557"/>
      <c r="X61" s="561">
        <f>IF(CN6=0,"",CN6)</f>
        <v>6</v>
      </c>
      <c r="Y61" s="559"/>
      <c r="Z61" s="559"/>
      <c r="AA61" s="558" t="s">
        <v>30</v>
      </c>
      <c r="AB61" s="558"/>
      <c r="AC61" s="559" t="str">
        <f>IF(CO6=0,"",CO6)</f>
        <v/>
      </c>
      <c r="AD61" s="559"/>
      <c r="AE61" s="559"/>
      <c r="AF61" s="558" t="s">
        <v>193</v>
      </c>
      <c r="AG61" s="560"/>
      <c r="AH61" s="562">
        <f>IF(CS6=0,"",CS6)</f>
        <v>2</v>
      </c>
      <c r="AI61" s="559"/>
      <c r="AJ61" s="559"/>
      <c r="AK61" s="558" t="s">
        <v>30</v>
      </c>
      <c r="AL61" s="558"/>
      <c r="AM61" s="559">
        <f>IF(CT6=0,"",CT6)</f>
        <v>6</v>
      </c>
      <c r="AN61" s="559"/>
      <c r="AO61" s="559"/>
      <c r="AP61" s="558" t="s">
        <v>193</v>
      </c>
      <c r="AQ61" s="568"/>
      <c r="AR61" s="561"/>
      <c r="AS61" s="559"/>
      <c r="AT61" s="559"/>
      <c r="AU61" s="558" t="s">
        <v>30</v>
      </c>
      <c r="AV61" s="558"/>
      <c r="AW61" s="559"/>
      <c r="AX61" s="559"/>
      <c r="AY61" s="559"/>
      <c r="AZ61" s="558" t="s">
        <v>193</v>
      </c>
      <c r="BA61" s="560"/>
      <c r="BB61" s="557">
        <f>IF(DC6=0,"",DC6)</f>
        <v>1</v>
      </c>
      <c r="BC61" s="562"/>
      <c r="BD61" s="558" t="s">
        <v>30</v>
      </c>
      <c r="BE61" s="558"/>
      <c r="BF61" s="559">
        <f>IF(DD6=0,"",DD6)</f>
        <v>6</v>
      </c>
      <c r="BG61" s="559"/>
      <c r="BH61" s="566" t="s">
        <v>193</v>
      </c>
      <c r="BI61" s="567"/>
      <c r="BJ61" s="562"/>
      <c r="BK61" s="559"/>
      <c r="BL61" s="559"/>
      <c r="BM61" s="558" t="s">
        <v>30</v>
      </c>
      <c r="BN61" s="558"/>
      <c r="BO61" s="559"/>
      <c r="BP61" s="559"/>
      <c r="BQ61" s="559"/>
      <c r="BR61" s="558" t="s">
        <v>193</v>
      </c>
      <c r="BS61" s="560"/>
      <c r="BV61" s="54"/>
      <c r="BW61" s="75"/>
    </row>
    <row r="62" spans="1:92" ht="15" customHeight="1">
      <c r="B62" s="533"/>
      <c r="C62" s="534"/>
      <c r="D62" s="534"/>
      <c r="E62" s="534"/>
      <c r="F62" s="534"/>
      <c r="G62" s="534"/>
      <c r="H62" s="534"/>
      <c r="I62" s="535"/>
      <c r="J62" s="565" t="s">
        <v>178</v>
      </c>
      <c r="K62" s="565"/>
      <c r="L62" s="565"/>
      <c r="M62" s="565"/>
      <c r="N62" s="565"/>
      <c r="O62" s="565"/>
      <c r="P62" s="565"/>
      <c r="Q62" s="565"/>
      <c r="R62" s="565"/>
      <c r="S62" s="565"/>
      <c r="T62" s="565"/>
      <c r="U62" s="565"/>
      <c r="V62" s="565"/>
      <c r="W62" s="565"/>
      <c r="X62" s="561" t="str">
        <f>IF(CN7=0,"",CN7)</f>
        <v/>
      </c>
      <c r="Y62" s="559"/>
      <c r="Z62" s="559"/>
      <c r="AA62" s="563" t="s">
        <v>30</v>
      </c>
      <c r="AB62" s="563"/>
      <c r="AC62" s="559" t="str">
        <f>IF(CO7=0,"",CO7)</f>
        <v/>
      </c>
      <c r="AD62" s="559"/>
      <c r="AE62" s="559"/>
      <c r="AF62" s="563" t="s">
        <v>193</v>
      </c>
      <c r="AG62" s="564"/>
      <c r="AH62" s="562" t="str">
        <f>IF(CS7=0,"",CS7)</f>
        <v/>
      </c>
      <c r="AI62" s="559"/>
      <c r="AJ62" s="559"/>
      <c r="AK62" s="563" t="s">
        <v>30</v>
      </c>
      <c r="AL62" s="563"/>
      <c r="AM62" s="559" t="str">
        <f>IF(CT7=0,"",CT7)</f>
        <v/>
      </c>
      <c r="AN62" s="559"/>
      <c r="AO62" s="559"/>
      <c r="AP62" s="563" t="s">
        <v>193</v>
      </c>
      <c r="AQ62" s="569"/>
      <c r="AR62" s="561"/>
      <c r="AS62" s="559"/>
      <c r="AT62" s="559"/>
      <c r="AU62" s="563" t="s">
        <v>30</v>
      </c>
      <c r="AV62" s="563"/>
      <c r="AW62" s="559"/>
      <c r="AX62" s="559"/>
      <c r="AY62" s="559"/>
      <c r="AZ62" s="563" t="s">
        <v>193</v>
      </c>
      <c r="BA62" s="564"/>
      <c r="BB62" s="557" t="str">
        <f>IF(DC7=0,"",DC7)</f>
        <v/>
      </c>
      <c r="BC62" s="562"/>
      <c r="BD62" s="563" t="s">
        <v>30</v>
      </c>
      <c r="BE62" s="563"/>
      <c r="BF62" s="559" t="str">
        <f>IF(DD7=0,"",DD7)</f>
        <v/>
      </c>
      <c r="BG62" s="559"/>
      <c r="BH62" s="569" t="s">
        <v>193</v>
      </c>
      <c r="BI62" s="570"/>
      <c r="BJ62" s="562" t="str">
        <f>IF(DH7=0,"",DH7)</f>
        <v/>
      </c>
      <c r="BK62" s="559"/>
      <c r="BL62" s="559"/>
      <c r="BM62" s="563" t="s">
        <v>30</v>
      </c>
      <c r="BN62" s="563"/>
      <c r="BO62" s="559" t="str">
        <f>IF(DI7=0,"",DI7)</f>
        <v/>
      </c>
      <c r="BP62" s="559"/>
      <c r="BQ62" s="559"/>
      <c r="BR62" s="563" t="s">
        <v>193</v>
      </c>
      <c r="BS62" s="564"/>
      <c r="BV62" s="54"/>
      <c r="BW62" s="75"/>
    </row>
    <row r="63" spans="1:92" ht="15" customHeight="1">
      <c r="B63" s="533"/>
      <c r="C63" s="534"/>
      <c r="D63" s="534"/>
      <c r="E63" s="534"/>
      <c r="F63" s="534"/>
      <c r="G63" s="534"/>
      <c r="H63" s="534"/>
      <c r="I63" s="535"/>
      <c r="J63" s="565" t="s">
        <v>118</v>
      </c>
      <c r="K63" s="565"/>
      <c r="L63" s="565"/>
      <c r="M63" s="565"/>
      <c r="N63" s="565"/>
      <c r="O63" s="565"/>
      <c r="P63" s="565"/>
      <c r="Q63" s="565"/>
      <c r="R63" s="565"/>
      <c r="S63" s="565"/>
      <c r="T63" s="565"/>
      <c r="U63" s="565"/>
      <c r="V63" s="565"/>
      <c r="W63" s="565"/>
      <c r="X63" s="561" t="str">
        <f>IF(CN8=0,"",CN8)</f>
        <v/>
      </c>
      <c r="Y63" s="559"/>
      <c r="Z63" s="559"/>
      <c r="AA63" s="563" t="s">
        <v>30</v>
      </c>
      <c r="AB63" s="563"/>
      <c r="AC63" s="559" t="str">
        <f>IF(CO8=0,"",CO8)</f>
        <v/>
      </c>
      <c r="AD63" s="559"/>
      <c r="AE63" s="559"/>
      <c r="AF63" s="563" t="s">
        <v>193</v>
      </c>
      <c r="AG63" s="564"/>
      <c r="AH63" s="562" t="str">
        <f>IF(CS8=0,"",CS8)</f>
        <v/>
      </c>
      <c r="AI63" s="559"/>
      <c r="AJ63" s="559"/>
      <c r="AK63" s="563" t="s">
        <v>30</v>
      </c>
      <c r="AL63" s="563"/>
      <c r="AM63" s="559" t="str">
        <f>IF(CT8=0,"",CT8)</f>
        <v/>
      </c>
      <c r="AN63" s="559"/>
      <c r="AO63" s="559"/>
      <c r="AP63" s="563" t="s">
        <v>193</v>
      </c>
      <c r="AQ63" s="569"/>
      <c r="AR63" s="561"/>
      <c r="AS63" s="559"/>
      <c r="AT63" s="559"/>
      <c r="AU63" s="563" t="s">
        <v>30</v>
      </c>
      <c r="AV63" s="563"/>
      <c r="AW63" s="559"/>
      <c r="AX63" s="559"/>
      <c r="AY63" s="559"/>
      <c r="AZ63" s="563" t="s">
        <v>193</v>
      </c>
      <c r="BA63" s="564"/>
      <c r="BB63" s="557" t="str">
        <f>IF(DC8=0,"",DC8)</f>
        <v/>
      </c>
      <c r="BC63" s="562"/>
      <c r="BD63" s="563" t="s">
        <v>30</v>
      </c>
      <c r="BE63" s="563"/>
      <c r="BF63" s="559" t="str">
        <f>IF(DD8=0,"",DD8)</f>
        <v/>
      </c>
      <c r="BG63" s="559"/>
      <c r="BH63" s="569" t="s">
        <v>193</v>
      </c>
      <c r="BI63" s="570"/>
      <c r="BJ63" s="562" t="str">
        <f>IF(DH8=0,"",DH8)</f>
        <v/>
      </c>
      <c r="BK63" s="559"/>
      <c r="BL63" s="559"/>
      <c r="BM63" s="563" t="s">
        <v>30</v>
      </c>
      <c r="BN63" s="563"/>
      <c r="BO63" s="559" t="str">
        <f>IF(DI8=0,"",DI8)</f>
        <v/>
      </c>
      <c r="BP63" s="559"/>
      <c r="BQ63" s="559"/>
      <c r="BR63" s="563" t="s">
        <v>193</v>
      </c>
      <c r="BS63" s="564"/>
    </row>
    <row r="64" spans="1:92" ht="15" customHeight="1">
      <c r="B64" s="533"/>
      <c r="C64" s="534"/>
      <c r="D64" s="534"/>
      <c r="E64" s="534"/>
      <c r="F64" s="534"/>
      <c r="G64" s="534"/>
      <c r="H64" s="534"/>
      <c r="I64" s="535"/>
      <c r="J64" s="565" t="s">
        <v>180</v>
      </c>
      <c r="K64" s="565"/>
      <c r="L64" s="565"/>
      <c r="M64" s="565"/>
      <c r="N64" s="565"/>
      <c r="O64" s="565"/>
      <c r="P64" s="565"/>
      <c r="Q64" s="565"/>
      <c r="R64" s="565"/>
      <c r="S64" s="565"/>
      <c r="T64" s="565"/>
      <c r="U64" s="565"/>
      <c r="V64" s="565"/>
      <c r="W64" s="565"/>
      <c r="X64" s="561" t="str">
        <f>IF(CN9=0,"",CN9)</f>
        <v/>
      </c>
      <c r="Y64" s="559"/>
      <c r="Z64" s="559"/>
      <c r="AA64" s="563" t="s">
        <v>30</v>
      </c>
      <c r="AB64" s="563"/>
      <c r="AC64" s="559" t="str">
        <f>IF(CO9=0,"",CO9)</f>
        <v/>
      </c>
      <c r="AD64" s="559"/>
      <c r="AE64" s="559"/>
      <c r="AF64" s="563" t="s">
        <v>193</v>
      </c>
      <c r="AG64" s="564"/>
      <c r="AH64" s="562" t="str">
        <f>IF(CS9=0,"",CS9)</f>
        <v/>
      </c>
      <c r="AI64" s="559"/>
      <c r="AJ64" s="559"/>
      <c r="AK64" s="563" t="s">
        <v>30</v>
      </c>
      <c r="AL64" s="563"/>
      <c r="AM64" s="559" t="str">
        <f>IF(CT9=0,"",CT9)</f>
        <v/>
      </c>
      <c r="AN64" s="559"/>
      <c r="AO64" s="559"/>
      <c r="AP64" s="563" t="s">
        <v>193</v>
      </c>
      <c r="AQ64" s="569"/>
      <c r="AR64" s="561" t="str">
        <f>IF(CX9=0,"",CX9)</f>
        <v/>
      </c>
      <c r="AS64" s="559"/>
      <c r="AT64" s="559"/>
      <c r="AU64" s="563" t="s">
        <v>30</v>
      </c>
      <c r="AV64" s="563"/>
      <c r="AW64" s="559" t="str">
        <f>IF(CY9=0,"",CY9)</f>
        <v/>
      </c>
      <c r="AX64" s="559"/>
      <c r="AY64" s="559"/>
      <c r="AZ64" s="563" t="s">
        <v>193</v>
      </c>
      <c r="BA64" s="564"/>
      <c r="BB64" s="557" t="str">
        <f>IF(DC9=0,"",DC9)</f>
        <v/>
      </c>
      <c r="BC64" s="562"/>
      <c r="BD64" s="563" t="s">
        <v>30</v>
      </c>
      <c r="BE64" s="563"/>
      <c r="BF64" s="559" t="str">
        <f>IF(DD9=0,"",DD9)</f>
        <v/>
      </c>
      <c r="BG64" s="559"/>
      <c r="BH64" s="569" t="s">
        <v>193</v>
      </c>
      <c r="BI64" s="570"/>
      <c r="BJ64" s="562"/>
      <c r="BK64" s="559"/>
      <c r="BL64" s="559"/>
      <c r="BM64" s="563" t="s">
        <v>30</v>
      </c>
      <c r="BN64" s="563"/>
      <c r="BO64" s="559"/>
      <c r="BP64" s="559"/>
      <c r="BQ64" s="559"/>
      <c r="BR64" s="563" t="s">
        <v>193</v>
      </c>
      <c r="BS64" s="564"/>
    </row>
    <row r="65" spans="2:113" ht="15" customHeight="1">
      <c r="B65" s="533"/>
      <c r="C65" s="534"/>
      <c r="D65" s="534"/>
      <c r="E65" s="534"/>
      <c r="F65" s="534"/>
      <c r="G65" s="534"/>
      <c r="H65" s="534"/>
      <c r="I65" s="535"/>
      <c r="J65" s="565" t="s">
        <v>182</v>
      </c>
      <c r="K65" s="565"/>
      <c r="L65" s="565"/>
      <c r="M65" s="565"/>
      <c r="N65" s="565"/>
      <c r="O65" s="565"/>
      <c r="P65" s="565"/>
      <c r="Q65" s="565"/>
      <c r="R65" s="565"/>
      <c r="S65" s="565"/>
      <c r="T65" s="565"/>
      <c r="U65" s="565"/>
      <c r="V65" s="565"/>
      <c r="W65" s="565"/>
      <c r="X65" s="561" t="str">
        <f>IF(CN10=0,"",CN10)</f>
        <v/>
      </c>
      <c r="Y65" s="559"/>
      <c r="Z65" s="559"/>
      <c r="AA65" s="563" t="s">
        <v>30</v>
      </c>
      <c r="AB65" s="563"/>
      <c r="AC65" s="559" t="str">
        <f>IF(CO10=0,"",CO10)</f>
        <v/>
      </c>
      <c r="AD65" s="559"/>
      <c r="AE65" s="559"/>
      <c r="AF65" s="563" t="s">
        <v>193</v>
      </c>
      <c r="AG65" s="564"/>
      <c r="AH65" s="562" t="str">
        <f>IF(CS10=0,"",CS10)</f>
        <v/>
      </c>
      <c r="AI65" s="559"/>
      <c r="AJ65" s="559"/>
      <c r="AK65" s="563" t="s">
        <v>30</v>
      </c>
      <c r="AL65" s="563"/>
      <c r="AM65" s="559" t="str">
        <f>IF(CT10=0,"",CT10)</f>
        <v/>
      </c>
      <c r="AN65" s="559"/>
      <c r="AO65" s="559"/>
      <c r="AP65" s="563" t="s">
        <v>193</v>
      </c>
      <c r="AQ65" s="569"/>
      <c r="AR65" s="561" t="str">
        <f>IF(CX10=0,"",CX10)</f>
        <v/>
      </c>
      <c r="AS65" s="559"/>
      <c r="AT65" s="559"/>
      <c r="AU65" s="563" t="s">
        <v>30</v>
      </c>
      <c r="AV65" s="563"/>
      <c r="AW65" s="559" t="str">
        <f>IF(CY10=0,"",CY10)</f>
        <v/>
      </c>
      <c r="AX65" s="559"/>
      <c r="AY65" s="559"/>
      <c r="AZ65" s="563" t="s">
        <v>193</v>
      </c>
      <c r="BA65" s="564"/>
      <c r="BB65" s="557" t="str">
        <f>IF(DC10=0,"",DC10)</f>
        <v/>
      </c>
      <c r="BC65" s="562"/>
      <c r="BD65" s="563" t="s">
        <v>30</v>
      </c>
      <c r="BE65" s="563"/>
      <c r="BF65" s="559" t="str">
        <f>IF(DD10=0,"",DD10)</f>
        <v/>
      </c>
      <c r="BG65" s="559"/>
      <c r="BH65" s="569" t="s">
        <v>193</v>
      </c>
      <c r="BI65" s="570"/>
      <c r="BJ65" s="562" t="str">
        <f>IF(DH10=0,"",DH10)</f>
        <v/>
      </c>
      <c r="BK65" s="559"/>
      <c r="BL65" s="559"/>
      <c r="BM65" s="563" t="s">
        <v>30</v>
      </c>
      <c r="BN65" s="563"/>
      <c r="BO65" s="559" t="str">
        <f>IF(DI10=0,"",DI10)</f>
        <v/>
      </c>
      <c r="BP65" s="559"/>
      <c r="BQ65" s="559"/>
      <c r="BR65" s="563" t="s">
        <v>193</v>
      </c>
      <c r="BS65" s="564"/>
    </row>
    <row r="66" spans="2:113" s="204" customFormat="1" ht="15" customHeight="1">
      <c r="B66" s="533"/>
      <c r="C66" s="534"/>
      <c r="D66" s="534"/>
      <c r="E66" s="534"/>
      <c r="F66" s="534"/>
      <c r="G66" s="534"/>
      <c r="H66" s="534"/>
      <c r="I66" s="535"/>
      <c r="J66" s="565" t="s">
        <v>209</v>
      </c>
      <c r="K66" s="565"/>
      <c r="L66" s="565"/>
      <c r="M66" s="565"/>
      <c r="N66" s="565"/>
      <c r="O66" s="565"/>
      <c r="P66" s="565"/>
      <c r="Q66" s="565"/>
      <c r="R66" s="565"/>
      <c r="S66" s="565"/>
      <c r="T66" s="565"/>
      <c r="U66" s="565"/>
      <c r="V66" s="565"/>
      <c r="W66" s="565"/>
      <c r="X66" s="561" t="str">
        <f>IF(SUM(CN11:CN13)=0,"",SUM(CN11:CN13))</f>
        <v/>
      </c>
      <c r="Y66" s="559"/>
      <c r="Z66" s="559"/>
      <c r="AA66" s="563" t="s">
        <v>30</v>
      </c>
      <c r="AB66" s="563"/>
      <c r="AC66" s="559" t="str">
        <f>IF(SUM(CO11:CO13)=0,"",SUM(CO11:CO13))</f>
        <v/>
      </c>
      <c r="AD66" s="559"/>
      <c r="AE66" s="559"/>
      <c r="AF66" s="563" t="s">
        <v>193</v>
      </c>
      <c r="AG66" s="564"/>
      <c r="AH66" s="562"/>
      <c r="AI66" s="559"/>
      <c r="AJ66" s="559"/>
      <c r="AK66" s="563" t="s">
        <v>30</v>
      </c>
      <c r="AL66" s="563"/>
      <c r="AM66" s="559"/>
      <c r="AN66" s="559"/>
      <c r="AO66" s="559"/>
      <c r="AP66" s="563" t="s">
        <v>193</v>
      </c>
      <c r="AQ66" s="569"/>
      <c r="AR66" s="561" t="str">
        <f>IF(SUM(CX11:CX13)=0,"",SUM(CX11:CX13))</f>
        <v/>
      </c>
      <c r="AS66" s="559"/>
      <c r="AT66" s="559"/>
      <c r="AU66" s="563" t="s">
        <v>30</v>
      </c>
      <c r="AV66" s="563"/>
      <c r="AW66" s="559" t="str">
        <f>IF(SUM(CY11:CY13)=0,"",SUM(CY11:CY13))</f>
        <v/>
      </c>
      <c r="AX66" s="559"/>
      <c r="AY66" s="559"/>
      <c r="AZ66" s="563" t="s">
        <v>193</v>
      </c>
      <c r="BA66" s="564"/>
      <c r="BB66" s="572" t="str">
        <f>IF(SUM(DC11:DC13)=0,"",SUM(DC11:DC13))</f>
        <v/>
      </c>
      <c r="BC66" s="573"/>
      <c r="BD66" s="563" t="s">
        <v>30</v>
      </c>
      <c r="BE66" s="563"/>
      <c r="BF66" s="571" t="str">
        <f>IF(SUM(DD11:DD13)=0,"",SUM(DD11:DD13))</f>
        <v/>
      </c>
      <c r="BG66" s="571"/>
      <c r="BH66" s="569" t="s">
        <v>193</v>
      </c>
      <c r="BI66" s="570"/>
      <c r="BJ66" s="562" t="str">
        <f>IF(DH11=0,"",DH11)</f>
        <v/>
      </c>
      <c r="BK66" s="559"/>
      <c r="BL66" s="559"/>
      <c r="BM66" s="563" t="s">
        <v>30</v>
      </c>
      <c r="BN66" s="563"/>
      <c r="BO66" s="559" t="str">
        <f>IF(DI11=0,"",DI11)</f>
        <v/>
      </c>
      <c r="BP66" s="559"/>
      <c r="BQ66" s="559"/>
      <c r="BR66" s="563" t="s">
        <v>193</v>
      </c>
      <c r="BS66" s="564"/>
      <c r="BV66" s="205"/>
      <c r="BW66" s="205"/>
      <c r="BX66" s="206"/>
      <c r="BZ66" s="207"/>
      <c r="CA66" s="207"/>
      <c r="CB66" s="207"/>
      <c r="CC66" s="207"/>
      <c r="CD66" s="207"/>
      <c r="CE66" s="207"/>
      <c r="CF66" s="207"/>
      <c r="CG66" s="207"/>
      <c r="CH66" s="207"/>
      <c r="CN66" s="208"/>
      <c r="CO66" s="208"/>
      <c r="CP66" s="208"/>
      <c r="CQ66" s="208"/>
      <c r="CR66" s="208"/>
      <c r="CS66" s="208"/>
      <c r="CT66" s="208"/>
      <c r="CU66" s="208"/>
      <c r="CV66" s="208"/>
      <c r="CW66" s="208"/>
      <c r="CX66" s="208"/>
      <c r="CY66" s="208"/>
      <c r="CZ66" s="208"/>
      <c r="DA66" s="208"/>
      <c r="DB66" s="208"/>
      <c r="DC66" s="208"/>
      <c r="DD66" s="208"/>
      <c r="DE66" s="208"/>
      <c r="DF66" s="208"/>
      <c r="DG66" s="208"/>
      <c r="DH66" s="208"/>
      <c r="DI66" s="208"/>
    </row>
    <row r="67" spans="2:113" s="204" customFormat="1" ht="15" customHeight="1" thickBot="1">
      <c r="B67" s="536"/>
      <c r="C67" s="537"/>
      <c r="D67" s="537"/>
      <c r="E67" s="537"/>
      <c r="F67" s="537"/>
      <c r="G67" s="537"/>
      <c r="H67" s="537"/>
      <c r="I67" s="538"/>
      <c r="J67" s="615" t="s">
        <v>198</v>
      </c>
      <c r="K67" s="615"/>
      <c r="L67" s="615"/>
      <c r="M67" s="615"/>
      <c r="N67" s="615"/>
      <c r="O67" s="615"/>
      <c r="P67" s="615"/>
      <c r="Q67" s="615"/>
      <c r="R67" s="615"/>
      <c r="S67" s="615"/>
      <c r="T67" s="615"/>
      <c r="U67" s="615"/>
      <c r="V67" s="615"/>
      <c r="W67" s="615"/>
      <c r="X67" s="574" t="str">
        <f>IF(CN14=0,"",CN14)</f>
        <v/>
      </c>
      <c r="Y67" s="575"/>
      <c r="Z67" s="575"/>
      <c r="AA67" s="576" t="s">
        <v>30</v>
      </c>
      <c r="AB67" s="576"/>
      <c r="AC67" s="575" t="str">
        <f>IF(CO14=0,"",CO14)</f>
        <v/>
      </c>
      <c r="AD67" s="575"/>
      <c r="AE67" s="575"/>
      <c r="AF67" s="576" t="s">
        <v>193</v>
      </c>
      <c r="AG67" s="577"/>
      <c r="AH67" s="578" t="str">
        <f>IF(CS14=0,"",CS14)</f>
        <v/>
      </c>
      <c r="AI67" s="575"/>
      <c r="AJ67" s="575"/>
      <c r="AK67" s="576" t="s">
        <v>30</v>
      </c>
      <c r="AL67" s="576"/>
      <c r="AM67" s="575" t="str">
        <f>IF(CT14=0,"",CT14)</f>
        <v/>
      </c>
      <c r="AN67" s="575"/>
      <c r="AO67" s="575"/>
      <c r="AP67" s="576" t="s">
        <v>193</v>
      </c>
      <c r="AQ67" s="579"/>
      <c r="AR67" s="574" t="str">
        <f>IF(CX14=0,"",CX14)</f>
        <v/>
      </c>
      <c r="AS67" s="575"/>
      <c r="AT67" s="575"/>
      <c r="AU67" s="576" t="s">
        <v>30</v>
      </c>
      <c r="AV67" s="576"/>
      <c r="AW67" s="575" t="str">
        <f>IF(CY14=0,"",CY14)</f>
        <v/>
      </c>
      <c r="AX67" s="575"/>
      <c r="AY67" s="575"/>
      <c r="AZ67" s="576" t="s">
        <v>193</v>
      </c>
      <c r="BA67" s="577"/>
      <c r="BB67" s="613" t="str">
        <f>IF(DC14=0,"",DC14)</f>
        <v/>
      </c>
      <c r="BC67" s="614"/>
      <c r="BD67" s="576" t="s">
        <v>30</v>
      </c>
      <c r="BE67" s="576"/>
      <c r="BF67" s="609" t="str">
        <f>IF(DD14=0,"",DD14)</f>
        <v/>
      </c>
      <c r="BG67" s="609"/>
      <c r="BH67" s="610" t="s">
        <v>193</v>
      </c>
      <c r="BI67" s="611"/>
      <c r="BJ67" s="578" t="str">
        <f>IF(DH12=0,"",DH12)</f>
        <v/>
      </c>
      <c r="BK67" s="575"/>
      <c r="BL67" s="575"/>
      <c r="BM67" s="576" t="s">
        <v>30</v>
      </c>
      <c r="BN67" s="576"/>
      <c r="BO67" s="575" t="str">
        <f>IF(DI12=0,"",DI12)</f>
        <v/>
      </c>
      <c r="BP67" s="575"/>
      <c r="BQ67" s="575"/>
      <c r="BR67" s="576" t="s">
        <v>193</v>
      </c>
      <c r="BS67" s="612"/>
      <c r="BV67" s="205"/>
      <c r="BW67" s="205"/>
      <c r="BX67" s="206"/>
      <c r="BZ67" s="207"/>
      <c r="CA67" s="207"/>
      <c r="CB67" s="207"/>
      <c r="CC67" s="207"/>
      <c r="CD67" s="207"/>
      <c r="CE67" s="207"/>
      <c r="CF67" s="207"/>
      <c r="CG67" s="207"/>
      <c r="CH67" s="207"/>
      <c r="CN67" s="208"/>
      <c r="CO67" s="208"/>
      <c r="CP67" s="208"/>
      <c r="CQ67" s="208"/>
      <c r="CR67" s="208"/>
      <c r="CS67" s="208"/>
      <c r="CT67" s="208"/>
      <c r="CU67" s="208"/>
      <c r="CV67" s="208"/>
      <c r="CW67" s="208"/>
      <c r="CX67" s="208"/>
      <c r="CY67" s="208"/>
      <c r="CZ67" s="208"/>
      <c r="DA67" s="208"/>
      <c r="DB67" s="208"/>
      <c r="DC67" s="208"/>
      <c r="DD67" s="208"/>
      <c r="DE67" s="208"/>
      <c r="DF67" s="208"/>
      <c r="DG67" s="208"/>
      <c r="DH67" s="208"/>
      <c r="DI67" s="208"/>
    </row>
    <row r="68" spans="2:113" ht="15" customHeight="1">
      <c r="X68" s="196"/>
      <c r="Y68" s="196"/>
      <c r="Z68" s="196"/>
      <c r="AA68" s="196"/>
      <c r="AB68" s="196"/>
      <c r="AC68" s="196"/>
      <c r="AD68" s="196"/>
      <c r="AE68" s="196"/>
      <c r="AF68" s="196"/>
      <c r="AG68" s="196"/>
      <c r="AH68" s="196"/>
      <c r="AI68" s="196"/>
      <c r="AJ68" s="196"/>
      <c r="AK68" s="196"/>
      <c r="AL68" s="196"/>
      <c r="AM68" s="196"/>
      <c r="AN68" s="196"/>
      <c r="AO68" s="196"/>
      <c r="AP68" s="196"/>
      <c r="AQ68" s="196"/>
      <c r="AR68" s="196"/>
      <c r="AS68" s="209"/>
      <c r="AT68" s="209"/>
      <c r="AU68" s="209"/>
      <c r="AV68" s="209"/>
      <c r="AW68" s="209"/>
      <c r="AX68" s="209"/>
      <c r="AY68" s="209"/>
      <c r="AZ68" s="210"/>
      <c r="BA68" s="210"/>
      <c r="BB68" s="210"/>
      <c r="BC68" s="210"/>
      <c r="BD68" s="196"/>
      <c r="BE68" s="196"/>
      <c r="BF68" s="196"/>
      <c r="BG68" s="196"/>
      <c r="BH68" s="196"/>
      <c r="BI68" s="196"/>
      <c r="BJ68" s="196"/>
      <c r="BK68" s="196"/>
      <c r="BL68" s="196"/>
      <c r="BM68" s="196"/>
      <c r="BN68" s="196"/>
      <c r="BO68" s="196"/>
      <c r="BP68" s="196"/>
      <c r="BQ68" s="196"/>
      <c r="BR68" s="196"/>
      <c r="BV68" s="51"/>
      <c r="BW68" s="51"/>
      <c r="BX68" s="35"/>
    </row>
    <row r="69" spans="2:113" s="55" customFormat="1" ht="15" customHeight="1">
      <c r="B69" s="70"/>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211"/>
      <c r="BC69" s="71"/>
      <c r="BD69" s="71"/>
      <c r="BE69" s="71"/>
      <c r="BF69" s="71"/>
      <c r="BG69" s="71"/>
      <c r="BH69" s="71"/>
      <c r="BK69" s="69"/>
      <c r="BL69" s="69"/>
    </row>
    <row r="70" spans="2:113" s="55" customFormat="1" ht="26.25" customHeight="1">
      <c r="B70" s="52" t="s">
        <v>28</v>
      </c>
      <c r="C70" s="53"/>
      <c r="D70" s="53"/>
      <c r="E70" s="53"/>
      <c r="F70" s="53"/>
      <c r="G70" s="53"/>
      <c r="H70" s="53"/>
      <c r="I70" s="53"/>
      <c r="J70" s="53"/>
      <c r="K70" s="53"/>
      <c r="L70" s="608" t="s">
        <v>212</v>
      </c>
      <c r="M70" s="608"/>
      <c r="N70" s="608"/>
      <c r="O70" s="608"/>
      <c r="P70" s="608"/>
      <c r="Q70" s="608"/>
      <c r="R70" s="608"/>
      <c r="S70" s="608"/>
      <c r="T70" s="608"/>
      <c r="U70" s="608"/>
      <c r="V70" s="608"/>
      <c r="W70" s="608"/>
      <c r="X70" s="608"/>
      <c r="Y70" s="608"/>
      <c r="Z70" s="608"/>
      <c r="AA70" s="608"/>
      <c r="AB70" s="608"/>
      <c r="AC70" s="608"/>
      <c r="AD70" s="608"/>
      <c r="AE70" s="608"/>
      <c r="AF70" s="608"/>
      <c r="AG70" s="608"/>
      <c r="AH70" s="608"/>
      <c r="AI70" s="608"/>
      <c r="AJ70" s="608"/>
      <c r="AK70" s="608"/>
      <c r="AL70" s="608"/>
      <c r="AM70" s="608"/>
      <c r="AN70" s="608"/>
      <c r="AO70" s="212"/>
      <c r="AP70" s="212"/>
      <c r="AQ70" s="212"/>
      <c r="AR70" s="605" t="s">
        <v>64</v>
      </c>
      <c r="AS70" s="606"/>
      <c r="AT70" s="606"/>
      <c r="AU70" s="606"/>
      <c r="AV70" s="606"/>
      <c r="AW70" s="606"/>
      <c r="AX70" s="606"/>
      <c r="AY70" s="606"/>
      <c r="AZ70" s="606"/>
      <c r="BA70" s="607"/>
      <c r="BB70" s="599">
        <f>BB2</f>
        <v>0</v>
      </c>
      <c r="BC70" s="600"/>
      <c r="BD70" s="600"/>
      <c r="BE70" s="600"/>
      <c r="BF70" s="600"/>
      <c r="BG70" s="600"/>
      <c r="BH70" s="600"/>
      <c r="BI70" s="600"/>
      <c r="BJ70" s="600"/>
      <c r="BK70" s="600"/>
      <c r="BL70" s="600"/>
      <c r="BM70" s="600"/>
      <c r="BN70" s="600"/>
      <c r="BO70" s="600"/>
      <c r="BP70" s="600"/>
      <c r="BQ70" s="600"/>
      <c r="BR70" s="600"/>
      <c r="BS70" s="601"/>
    </row>
    <row r="71" spans="2:113" s="55" customFormat="1" ht="26.25" customHeight="1">
      <c r="B71" s="52"/>
      <c r="C71" s="53"/>
      <c r="D71" s="53"/>
      <c r="E71" s="53"/>
      <c r="F71" s="53"/>
      <c r="G71" s="53"/>
      <c r="H71" s="53"/>
      <c r="I71" s="53"/>
      <c r="J71" s="53"/>
      <c r="K71" s="53"/>
      <c r="L71" s="608"/>
      <c r="M71" s="608"/>
      <c r="N71" s="608"/>
      <c r="O71" s="608"/>
      <c r="P71" s="608"/>
      <c r="Q71" s="608"/>
      <c r="R71" s="608"/>
      <c r="S71" s="608"/>
      <c r="T71" s="608"/>
      <c r="U71" s="608"/>
      <c r="V71" s="608"/>
      <c r="W71" s="608"/>
      <c r="X71" s="608"/>
      <c r="Y71" s="608"/>
      <c r="Z71" s="608"/>
      <c r="AA71" s="608"/>
      <c r="AB71" s="608"/>
      <c r="AC71" s="608"/>
      <c r="AD71" s="608"/>
      <c r="AE71" s="608"/>
      <c r="AF71" s="608"/>
      <c r="AG71" s="608"/>
      <c r="AH71" s="608"/>
      <c r="AI71" s="608"/>
      <c r="AJ71" s="608"/>
      <c r="AK71" s="608"/>
      <c r="AL71" s="608"/>
      <c r="AM71" s="608"/>
      <c r="AN71" s="608"/>
      <c r="AO71" s="212"/>
      <c r="AP71" s="212"/>
      <c r="AQ71" s="212"/>
      <c r="AR71" s="223" t="s">
        <v>210</v>
      </c>
      <c r="AS71" s="220"/>
      <c r="AT71" s="220"/>
      <c r="AU71" s="220"/>
      <c r="AV71" s="220"/>
      <c r="AW71" s="220"/>
      <c r="AX71" s="220"/>
      <c r="AY71" s="220"/>
      <c r="AZ71" s="220"/>
      <c r="BA71" s="224"/>
      <c r="BB71" s="602" t="str">
        <f>L4</f>
        <v>横浜　太郎</v>
      </c>
      <c r="BC71" s="603"/>
      <c r="BD71" s="603"/>
      <c r="BE71" s="603"/>
      <c r="BF71" s="603"/>
      <c r="BG71" s="603"/>
      <c r="BH71" s="603"/>
      <c r="BI71" s="603"/>
      <c r="BJ71" s="603"/>
      <c r="BK71" s="603"/>
      <c r="BL71" s="603"/>
      <c r="BM71" s="603"/>
      <c r="BN71" s="603"/>
      <c r="BO71" s="603"/>
      <c r="BP71" s="603"/>
      <c r="BQ71" s="603"/>
      <c r="BR71" s="603"/>
      <c r="BS71" s="604"/>
    </row>
    <row r="72" spans="2:113" s="55" customFormat="1" ht="26.25" customHeight="1">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213"/>
      <c r="AJ72" s="213"/>
      <c r="AK72" s="213"/>
      <c r="AL72" s="213"/>
      <c r="AM72" s="213"/>
      <c r="AN72" s="213"/>
      <c r="AO72" s="213"/>
      <c r="AP72" s="213"/>
      <c r="AQ72" s="214"/>
      <c r="AR72" s="62"/>
      <c r="AS72" s="221"/>
      <c r="AT72" s="221"/>
      <c r="AU72" s="221"/>
      <c r="AV72" s="221"/>
      <c r="AW72" s="221"/>
      <c r="AX72" s="221"/>
      <c r="AY72" s="221"/>
      <c r="AZ72" s="221"/>
      <c r="BA72" s="221"/>
      <c r="BB72" s="62"/>
      <c r="BC72" s="222"/>
      <c r="BD72" s="222"/>
      <c r="BE72" s="222"/>
      <c r="BF72" s="222"/>
      <c r="BG72" s="222"/>
      <c r="BH72" s="222"/>
      <c r="BI72" s="222"/>
      <c r="BJ72" s="222"/>
      <c r="BK72" s="222"/>
      <c r="BL72" s="222"/>
      <c r="BM72" s="222"/>
      <c r="BN72" s="222"/>
      <c r="BO72" s="222"/>
      <c r="BP72" s="222"/>
      <c r="BQ72" s="222"/>
      <c r="BR72" s="222"/>
      <c r="BS72" s="222"/>
    </row>
    <row r="73" spans="2:113" s="55" customFormat="1" ht="15" customHeight="1">
      <c r="B73" s="215" t="s">
        <v>65</v>
      </c>
      <c r="C73" s="72"/>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216"/>
      <c r="AU73" s="216"/>
      <c r="AV73" s="216"/>
      <c r="AW73" s="216"/>
      <c r="AX73" s="216"/>
      <c r="AY73" s="216"/>
      <c r="AZ73" s="216"/>
      <c r="BA73" s="216"/>
      <c r="BB73" s="216"/>
      <c r="BC73" s="216"/>
      <c r="BD73" s="73"/>
      <c r="BE73" s="73"/>
      <c r="BF73" s="73"/>
      <c r="BG73" s="73"/>
      <c r="BH73" s="73"/>
      <c r="BK73" s="69"/>
      <c r="BL73" s="69"/>
    </row>
    <row r="74" spans="2:113" s="55" customFormat="1" ht="15" customHeight="1">
      <c r="B74" s="217" t="s">
        <v>66</v>
      </c>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K74" s="69"/>
      <c r="BL74" s="69"/>
    </row>
    <row r="75" spans="2:113" s="35" customFormat="1" ht="20.25" customHeight="1">
      <c r="B75" s="580"/>
      <c r="C75" s="581"/>
      <c r="D75" s="581"/>
      <c r="E75" s="581"/>
      <c r="F75" s="581"/>
      <c r="G75" s="581"/>
      <c r="H75" s="581"/>
      <c r="I75" s="581"/>
      <c r="J75" s="581"/>
      <c r="K75" s="581"/>
      <c r="L75" s="581"/>
      <c r="M75" s="581"/>
      <c r="N75" s="581"/>
      <c r="O75" s="581"/>
      <c r="P75" s="581"/>
      <c r="Q75" s="581"/>
      <c r="R75" s="581"/>
      <c r="S75" s="581"/>
      <c r="T75" s="581"/>
      <c r="U75" s="581"/>
      <c r="V75" s="581"/>
      <c r="W75" s="581"/>
      <c r="X75" s="581"/>
      <c r="Y75" s="581"/>
      <c r="Z75" s="581"/>
      <c r="AA75" s="581"/>
      <c r="AB75" s="581"/>
      <c r="AC75" s="581"/>
      <c r="AD75" s="581"/>
      <c r="AE75" s="581"/>
      <c r="AF75" s="581"/>
      <c r="AG75" s="581"/>
      <c r="AH75" s="581"/>
      <c r="AI75" s="581"/>
      <c r="AJ75" s="581"/>
      <c r="AK75" s="581"/>
      <c r="AL75" s="581"/>
      <c r="AM75" s="581"/>
      <c r="AN75" s="581"/>
      <c r="AO75" s="581"/>
      <c r="AP75" s="581"/>
      <c r="AQ75" s="581"/>
      <c r="AR75" s="581"/>
      <c r="AS75" s="581"/>
      <c r="AT75" s="581"/>
      <c r="AU75" s="581"/>
      <c r="AV75" s="581"/>
      <c r="AW75" s="581"/>
      <c r="AX75" s="581"/>
      <c r="AY75" s="581"/>
      <c r="AZ75" s="581"/>
      <c r="BA75" s="581"/>
      <c r="BB75" s="581"/>
      <c r="BC75" s="581"/>
      <c r="BD75" s="581"/>
      <c r="BE75" s="581"/>
      <c r="BF75" s="581"/>
      <c r="BG75" s="581"/>
      <c r="BH75" s="581"/>
      <c r="BI75" s="581"/>
      <c r="BJ75" s="581"/>
      <c r="BK75" s="581"/>
      <c r="BL75" s="581"/>
      <c r="BM75" s="581"/>
      <c r="BN75" s="581"/>
      <c r="BO75" s="581"/>
      <c r="BP75" s="581"/>
      <c r="BQ75" s="581"/>
      <c r="BR75" s="581"/>
      <c r="BS75" s="582"/>
    </row>
    <row r="76" spans="2:113" s="35" customFormat="1" ht="20.25" customHeight="1">
      <c r="B76" s="583"/>
      <c r="C76" s="584"/>
      <c r="D76" s="584"/>
      <c r="E76" s="584"/>
      <c r="F76" s="584"/>
      <c r="G76" s="584"/>
      <c r="H76" s="584"/>
      <c r="I76" s="584"/>
      <c r="J76" s="584"/>
      <c r="K76" s="584"/>
      <c r="L76" s="584"/>
      <c r="M76" s="584"/>
      <c r="N76" s="584"/>
      <c r="O76" s="584"/>
      <c r="P76" s="584"/>
      <c r="Q76" s="584"/>
      <c r="R76" s="584"/>
      <c r="S76" s="584"/>
      <c r="T76" s="584"/>
      <c r="U76" s="584"/>
      <c r="V76" s="584"/>
      <c r="W76" s="584"/>
      <c r="X76" s="584"/>
      <c r="Y76" s="584"/>
      <c r="Z76" s="584"/>
      <c r="AA76" s="584"/>
      <c r="AB76" s="584"/>
      <c r="AC76" s="584"/>
      <c r="AD76" s="584"/>
      <c r="AE76" s="584"/>
      <c r="AF76" s="584"/>
      <c r="AG76" s="584"/>
      <c r="AH76" s="584"/>
      <c r="AI76" s="584"/>
      <c r="AJ76" s="584"/>
      <c r="AK76" s="584"/>
      <c r="AL76" s="584"/>
      <c r="AM76" s="584"/>
      <c r="AN76" s="584"/>
      <c r="AO76" s="584"/>
      <c r="AP76" s="584"/>
      <c r="AQ76" s="584"/>
      <c r="AR76" s="584"/>
      <c r="AS76" s="584"/>
      <c r="AT76" s="584"/>
      <c r="AU76" s="584"/>
      <c r="AV76" s="584"/>
      <c r="AW76" s="584"/>
      <c r="AX76" s="584"/>
      <c r="AY76" s="584"/>
      <c r="AZ76" s="584"/>
      <c r="BA76" s="584"/>
      <c r="BB76" s="584"/>
      <c r="BC76" s="584"/>
      <c r="BD76" s="584"/>
      <c r="BE76" s="584"/>
      <c r="BF76" s="584"/>
      <c r="BG76" s="584"/>
      <c r="BH76" s="584"/>
      <c r="BI76" s="584"/>
      <c r="BJ76" s="584"/>
      <c r="BK76" s="584"/>
      <c r="BL76" s="584"/>
      <c r="BM76" s="584"/>
      <c r="BN76" s="584"/>
      <c r="BO76" s="584"/>
      <c r="BP76" s="584"/>
      <c r="BQ76" s="584"/>
      <c r="BR76" s="584"/>
      <c r="BS76" s="585"/>
    </row>
    <row r="77" spans="2:113" s="35" customFormat="1" ht="20.25" customHeight="1">
      <c r="B77" s="583"/>
      <c r="C77" s="584"/>
      <c r="D77" s="584"/>
      <c r="E77" s="584"/>
      <c r="F77" s="584"/>
      <c r="G77" s="584"/>
      <c r="H77" s="584"/>
      <c r="I77" s="584"/>
      <c r="J77" s="584"/>
      <c r="K77" s="584"/>
      <c r="L77" s="584"/>
      <c r="M77" s="584"/>
      <c r="N77" s="584"/>
      <c r="O77" s="584"/>
      <c r="P77" s="584"/>
      <c r="Q77" s="584"/>
      <c r="R77" s="584"/>
      <c r="S77" s="584"/>
      <c r="T77" s="584"/>
      <c r="U77" s="584"/>
      <c r="V77" s="584"/>
      <c r="W77" s="584"/>
      <c r="X77" s="584"/>
      <c r="Y77" s="584"/>
      <c r="Z77" s="584"/>
      <c r="AA77" s="584"/>
      <c r="AB77" s="584"/>
      <c r="AC77" s="584"/>
      <c r="AD77" s="584"/>
      <c r="AE77" s="584"/>
      <c r="AF77" s="584"/>
      <c r="AG77" s="584"/>
      <c r="AH77" s="584"/>
      <c r="AI77" s="584"/>
      <c r="AJ77" s="584"/>
      <c r="AK77" s="584"/>
      <c r="AL77" s="584"/>
      <c r="AM77" s="584"/>
      <c r="AN77" s="584"/>
      <c r="AO77" s="584"/>
      <c r="AP77" s="584"/>
      <c r="AQ77" s="584"/>
      <c r="AR77" s="584"/>
      <c r="AS77" s="584"/>
      <c r="AT77" s="584"/>
      <c r="AU77" s="584"/>
      <c r="AV77" s="584"/>
      <c r="AW77" s="584"/>
      <c r="AX77" s="584"/>
      <c r="AY77" s="584"/>
      <c r="AZ77" s="584"/>
      <c r="BA77" s="584"/>
      <c r="BB77" s="584"/>
      <c r="BC77" s="584"/>
      <c r="BD77" s="584"/>
      <c r="BE77" s="584"/>
      <c r="BF77" s="584"/>
      <c r="BG77" s="584"/>
      <c r="BH77" s="584"/>
      <c r="BI77" s="584"/>
      <c r="BJ77" s="584"/>
      <c r="BK77" s="584"/>
      <c r="BL77" s="584"/>
      <c r="BM77" s="584"/>
      <c r="BN77" s="584"/>
      <c r="BO77" s="584"/>
      <c r="BP77" s="584"/>
      <c r="BQ77" s="584"/>
      <c r="BR77" s="584"/>
      <c r="BS77" s="585"/>
    </row>
    <row r="78" spans="2:113" s="35" customFormat="1" ht="20.25" customHeight="1">
      <c r="B78" s="583"/>
      <c r="C78" s="584"/>
      <c r="D78" s="584"/>
      <c r="E78" s="584"/>
      <c r="F78" s="584"/>
      <c r="G78" s="584"/>
      <c r="H78" s="584"/>
      <c r="I78" s="584"/>
      <c r="J78" s="584"/>
      <c r="K78" s="584"/>
      <c r="L78" s="584"/>
      <c r="M78" s="584"/>
      <c r="N78" s="584"/>
      <c r="O78" s="584"/>
      <c r="P78" s="584"/>
      <c r="Q78" s="584"/>
      <c r="R78" s="584"/>
      <c r="S78" s="584"/>
      <c r="T78" s="584"/>
      <c r="U78" s="584"/>
      <c r="V78" s="584"/>
      <c r="W78" s="584"/>
      <c r="X78" s="584"/>
      <c r="Y78" s="584"/>
      <c r="Z78" s="584"/>
      <c r="AA78" s="584"/>
      <c r="AB78" s="584"/>
      <c r="AC78" s="584"/>
      <c r="AD78" s="584"/>
      <c r="AE78" s="584"/>
      <c r="AF78" s="584"/>
      <c r="AG78" s="584"/>
      <c r="AH78" s="584"/>
      <c r="AI78" s="584"/>
      <c r="AJ78" s="584"/>
      <c r="AK78" s="584"/>
      <c r="AL78" s="584"/>
      <c r="AM78" s="584"/>
      <c r="AN78" s="584"/>
      <c r="AO78" s="584"/>
      <c r="AP78" s="584"/>
      <c r="AQ78" s="584"/>
      <c r="AR78" s="584"/>
      <c r="AS78" s="584"/>
      <c r="AT78" s="584"/>
      <c r="AU78" s="584"/>
      <c r="AV78" s="584"/>
      <c r="AW78" s="584"/>
      <c r="AX78" s="584"/>
      <c r="AY78" s="584"/>
      <c r="AZ78" s="584"/>
      <c r="BA78" s="584"/>
      <c r="BB78" s="584"/>
      <c r="BC78" s="584"/>
      <c r="BD78" s="584"/>
      <c r="BE78" s="584"/>
      <c r="BF78" s="584"/>
      <c r="BG78" s="584"/>
      <c r="BH78" s="584"/>
      <c r="BI78" s="584"/>
      <c r="BJ78" s="584"/>
      <c r="BK78" s="584"/>
      <c r="BL78" s="584"/>
      <c r="BM78" s="584"/>
      <c r="BN78" s="584"/>
      <c r="BO78" s="584"/>
      <c r="BP78" s="584"/>
      <c r="BQ78" s="584"/>
      <c r="BR78" s="584"/>
      <c r="BS78" s="585"/>
    </row>
    <row r="79" spans="2:113" s="35" customFormat="1" ht="20.25" customHeight="1">
      <c r="B79" s="583"/>
      <c r="C79" s="584"/>
      <c r="D79" s="584"/>
      <c r="E79" s="584"/>
      <c r="F79" s="584"/>
      <c r="G79" s="584"/>
      <c r="H79" s="584"/>
      <c r="I79" s="584"/>
      <c r="J79" s="584"/>
      <c r="K79" s="584"/>
      <c r="L79" s="584"/>
      <c r="M79" s="584"/>
      <c r="N79" s="584"/>
      <c r="O79" s="584"/>
      <c r="P79" s="584"/>
      <c r="Q79" s="584"/>
      <c r="R79" s="584"/>
      <c r="S79" s="584"/>
      <c r="T79" s="584"/>
      <c r="U79" s="584"/>
      <c r="V79" s="584"/>
      <c r="W79" s="584"/>
      <c r="X79" s="584"/>
      <c r="Y79" s="584"/>
      <c r="Z79" s="584"/>
      <c r="AA79" s="584"/>
      <c r="AB79" s="584"/>
      <c r="AC79" s="584"/>
      <c r="AD79" s="584"/>
      <c r="AE79" s="584"/>
      <c r="AF79" s="584"/>
      <c r="AG79" s="584"/>
      <c r="AH79" s="584"/>
      <c r="AI79" s="584"/>
      <c r="AJ79" s="584"/>
      <c r="AK79" s="584"/>
      <c r="AL79" s="584"/>
      <c r="AM79" s="584"/>
      <c r="AN79" s="584"/>
      <c r="AO79" s="584"/>
      <c r="AP79" s="584"/>
      <c r="AQ79" s="584"/>
      <c r="AR79" s="584"/>
      <c r="AS79" s="584"/>
      <c r="AT79" s="584"/>
      <c r="AU79" s="584"/>
      <c r="AV79" s="584"/>
      <c r="AW79" s="584"/>
      <c r="AX79" s="584"/>
      <c r="AY79" s="584"/>
      <c r="AZ79" s="584"/>
      <c r="BA79" s="584"/>
      <c r="BB79" s="584"/>
      <c r="BC79" s="584"/>
      <c r="BD79" s="584"/>
      <c r="BE79" s="584"/>
      <c r="BF79" s="584"/>
      <c r="BG79" s="584"/>
      <c r="BH79" s="584"/>
      <c r="BI79" s="584"/>
      <c r="BJ79" s="584"/>
      <c r="BK79" s="584"/>
      <c r="BL79" s="584"/>
      <c r="BM79" s="584"/>
      <c r="BN79" s="584"/>
      <c r="BO79" s="584"/>
      <c r="BP79" s="584"/>
      <c r="BQ79" s="584"/>
      <c r="BR79" s="584"/>
      <c r="BS79" s="585"/>
    </row>
    <row r="80" spans="2:113" s="35" customFormat="1" ht="20.25" customHeight="1">
      <c r="B80" s="583"/>
      <c r="C80" s="584"/>
      <c r="D80" s="584"/>
      <c r="E80" s="584"/>
      <c r="F80" s="584"/>
      <c r="G80" s="584"/>
      <c r="H80" s="584"/>
      <c r="I80" s="584"/>
      <c r="J80" s="584"/>
      <c r="K80" s="584"/>
      <c r="L80" s="584"/>
      <c r="M80" s="584"/>
      <c r="N80" s="584"/>
      <c r="O80" s="584"/>
      <c r="P80" s="584"/>
      <c r="Q80" s="584"/>
      <c r="R80" s="584"/>
      <c r="S80" s="584"/>
      <c r="T80" s="584"/>
      <c r="U80" s="584"/>
      <c r="V80" s="584"/>
      <c r="W80" s="584"/>
      <c r="X80" s="584"/>
      <c r="Y80" s="584"/>
      <c r="Z80" s="584"/>
      <c r="AA80" s="584"/>
      <c r="AB80" s="584"/>
      <c r="AC80" s="584"/>
      <c r="AD80" s="584"/>
      <c r="AE80" s="584"/>
      <c r="AF80" s="584"/>
      <c r="AG80" s="584"/>
      <c r="AH80" s="584"/>
      <c r="AI80" s="584"/>
      <c r="AJ80" s="584"/>
      <c r="AK80" s="584"/>
      <c r="AL80" s="584"/>
      <c r="AM80" s="584"/>
      <c r="AN80" s="584"/>
      <c r="AO80" s="584"/>
      <c r="AP80" s="584"/>
      <c r="AQ80" s="584"/>
      <c r="AR80" s="584"/>
      <c r="AS80" s="584"/>
      <c r="AT80" s="584"/>
      <c r="AU80" s="584"/>
      <c r="AV80" s="584"/>
      <c r="AW80" s="584"/>
      <c r="AX80" s="584"/>
      <c r="AY80" s="584"/>
      <c r="AZ80" s="584"/>
      <c r="BA80" s="584"/>
      <c r="BB80" s="584"/>
      <c r="BC80" s="584"/>
      <c r="BD80" s="584"/>
      <c r="BE80" s="584"/>
      <c r="BF80" s="584"/>
      <c r="BG80" s="584"/>
      <c r="BH80" s="584"/>
      <c r="BI80" s="584"/>
      <c r="BJ80" s="584"/>
      <c r="BK80" s="584"/>
      <c r="BL80" s="584"/>
      <c r="BM80" s="584"/>
      <c r="BN80" s="584"/>
      <c r="BO80" s="584"/>
      <c r="BP80" s="584"/>
      <c r="BQ80" s="584"/>
      <c r="BR80" s="584"/>
      <c r="BS80" s="585"/>
    </row>
    <row r="81" spans="2:71" s="35" customFormat="1" ht="20.25" customHeight="1">
      <c r="B81" s="583"/>
      <c r="C81" s="584"/>
      <c r="D81" s="584"/>
      <c r="E81" s="584"/>
      <c r="F81" s="584"/>
      <c r="G81" s="584"/>
      <c r="H81" s="584"/>
      <c r="I81" s="584"/>
      <c r="J81" s="584"/>
      <c r="K81" s="584"/>
      <c r="L81" s="584"/>
      <c r="M81" s="584"/>
      <c r="N81" s="584"/>
      <c r="O81" s="584"/>
      <c r="P81" s="584"/>
      <c r="Q81" s="584"/>
      <c r="R81" s="584"/>
      <c r="S81" s="584"/>
      <c r="T81" s="584"/>
      <c r="U81" s="584"/>
      <c r="V81" s="584"/>
      <c r="W81" s="584"/>
      <c r="X81" s="584"/>
      <c r="Y81" s="584"/>
      <c r="Z81" s="584"/>
      <c r="AA81" s="584"/>
      <c r="AB81" s="584"/>
      <c r="AC81" s="584"/>
      <c r="AD81" s="584"/>
      <c r="AE81" s="584"/>
      <c r="AF81" s="584"/>
      <c r="AG81" s="584"/>
      <c r="AH81" s="584"/>
      <c r="AI81" s="584"/>
      <c r="AJ81" s="584"/>
      <c r="AK81" s="584"/>
      <c r="AL81" s="584"/>
      <c r="AM81" s="584"/>
      <c r="AN81" s="584"/>
      <c r="AO81" s="584"/>
      <c r="AP81" s="584"/>
      <c r="AQ81" s="584"/>
      <c r="AR81" s="584"/>
      <c r="AS81" s="584"/>
      <c r="AT81" s="584"/>
      <c r="AU81" s="584"/>
      <c r="AV81" s="584"/>
      <c r="AW81" s="584"/>
      <c r="AX81" s="584"/>
      <c r="AY81" s="584"/>
      <c r="AZ81" s="584"/>
      <c r="BA81" s="584"/>
      <c r="BB81" s="584"/>
      <c r="BC81" s="584"/>
      <c r="BD81" s="584"/>
      <c r="BE81" s="584"/>
      <c r="BF81" s="584"/>
      <c r="BG81" s="584"/>
      <c r="BH81" s="584"/>
      <c r="BI81" s="584"/>
      <c r="BJ81" s="584"/>
      <c r="BK81" s="584"/>
      <c r="BL81" s="584"/>
      <c r="BM81" s="584"/>
      <c r="BN81" s="584"/>
      <c r="BO81" s="584"/>
      <c r="BP81" s="584"/>
      <c r="BQ81" s="584"/>
      <c r="BR81" s="584"/>
      <c r="BS81" s="585"/>
    </row>
    <row r="82" spans="2:71" s="35" customFormat="1" ht="20.25" customHeight="1">
      <c r="B82" s="583"/>
      <c r="C82" s="584"/>
      <c r="D82" s="584"/>
      <c r="E82" s="584"/>
      <c r="F82" s="584"/>
      <c r="G82" s="584"/>
      <c r="H82" s="584"/>
      <c r="I82" s="584"/>
      <c r="J82" s="584"/>
      <c r="K82" s="584"/>
      <c r="L82" s="584"/>
      <c r="M82" s="584"/>
      <c r="N82" s="584"/>
      <c r="O82" s="584"/>
      <c r="P82" s="584"/>
      <c r="Q82" s="584"/>
      <c r="R82" s="584"/>
      <c r="S82" s="584"/>
      <c r="T82" s="584"/>
      <c r="U82" s="584"/>
      <c r="V82" s="584"/>
      <c r="W82" s="584"/>
      <c r="X82" s="584"/>
      <c r="Y82" s="584"/>
      <c r="Z82" s="584"/>
      <c r="AA82" s="584"/>
      <c r="AB82" s="584"/>
      <c r="AC82" s="584"/>
      <c r="AD82" s="584"/>
      <c r="AE82" s="584"/>
      <c r="AF82" s="584"/>
      <c r="AG82" s="584"/>
      <c r="AH82" s="584"/>
      <c r="AI82" s="584"/>
      <c r="AJ82" s="584"/>
      <c r="AK82" s="584"/>
      <c r="AL82" s="584"/>
      <c r="AM82" s="584"/>
      <c r="AN82" s="584"/>
      <c r="AO82" s="584"/>
      <c r="AP82" s="584"/>
      <c r="AQ82" s="584"/>
      <c r="AR82" s="584"/>
      <c r="AS82" s="584"/>
      <c r="AT82" s="584"/>
      <c r="AU82" s="584"/>
      <c r="AV82" s="584"/>
      <c r="AW82" s="584"/>
      <c r="AX82" s="584"/>
      <c r="AY82" s="584"/>
      <c r="AZ82" s="584"/>
      <c r="BA82" s="584"/>
      <c r="BB82" s="584"/>
      <c r="BC82" s="584"/>
      <c r="BD82" s="584"/>
      <c r="BE82" s="584"/>
      <c r="BF82" s="584"/>
      <c r="BG82" s="584"/>
      <c r="BH82" s="584"/>
      <c r="BI82" s="584"/>
      <c r="BJ82" s="584"/>
      <c r="BK82" s="584"/>
      <c r="BL82" s="584"/>
      <c r="BM82" s="584"/>
      <c r="BN82" s="584"/>
      <c r="BO82" s="584"/>
      <c r="BP82" s="584"/>
      <c r="BQ82" s="584"/>
      <c r="BR82" s="584"/>
      <c r="BS82" s="585"/>
    </row>
    <row r="83" spans="2:71" s="35" customFormat="1" ht="20.25" customHeight="1">
      <c r="B83" s="583"/>
      <c r="C83" s="584"/>
      <c r="D83" s="584"/>
      <c r="E83" s="584"/>
      <c r="F83" s="584"/>
      <c r="G83" s="584"/>
      <c r="H83" s="584"/>
      <c r="I83" s="584"/>
      <c r="J83" s="584"/>
      <c r="K83" s="584"/>
      <c r="L83" s="584"/>
      <c r="M83" s="584"/>
      <c r="N83" s="584"/>
      <c r="O83" s="584"/>
      <c r="P83" s="584"/>
      <c r="Q83" s="584"/>
      <c r="R83" s="584"/>
      <c r="S83" s="584"/>
      <c r="T83" s="584"/>
      <c r="U83" s="584"/>
      <c r="V83" s="584"/>
      <c r="W83" s="584"/>
      <c r="X83" s="584"/>
      <c r="Y83" s="584"/>
      <c r="Z83" s="584"/>
      <c r="AA83" s="584"/>
      <c r="AB83" s="584"/>
      <c r="AC83" s="584"/>
      <c r="AD83" s="584"/>
      <c r="AE83" s="584"/>
      <c r="AF83" s="584"/>
      <c r="AG83" s="584"/>
      <c r="AH83" s="584"/>
      <c r="AI83" s="584"/>
      <c r="AJ83" s="584"/>
      <c r="AK83" s="584"/>
      <c r="AL83" s="584"/>
      <c r="AM83" s="584"/>
      <c r="AN83" s="584"/>
      <c r="AO83" s="584"/>
      <c r="AP83" s="584"/>
      <c r="AQ83" s="584"/>
      <c r="AR83" s="584"/>
      <c r="AS83" s="584"/>
      <c r="AT83" s="584"/>
      <c r="AU83" s="584"/>
      <c r="AV83" s="584"/>
      <c r="AW83" s="584"/>
      <c r="AX83" s="584"/>
      <c r="AY83" s="584"/>
      <c r="AZ83" s="584"/>
      <c r="BA83" s="584"/>
      <c r="BB83" s="584"/>
      <c r="BC83" s="584"/>
      <c r="BD83" s="584"/>
      <c r="BE83" s="584"/>
      <c r="BF83" s="584"/>
      <c r="BG83" s="584"/>
      <c r="BH83" s="584"/>
      <c r="BI83" s="584"/>
      <c r="BJ83" s="584"/>
      <c r="BK83" s="584"/>
      <c r="BL83" s="584"/>
      <c r="BM83" s="584"/>
      <c r="BN83" s="584"/>
      <c r="BO83" s="584"/>
      <c r="BP83" s="584"/>
      <c r="BQ83" s="584"/>
      <c r="BR83" s="584"/>
      <c r="BS83" s="585"/>
    </row>
    <row r="84" spans="2:71" s="35" customFormat="1" ht="20.25" customHeight="1">
      <c r="B84" s="583"/>
      <c r="C84" s="584"/>
      <c r="D84" s="584"/>
      <c r="E84" s="584"/>
      <c r="F84" s="584"/>
      <c r="G84" s="584"/>
      <c r="H84" s="584"/>
      <c r="I84" s="584"/>
      <c r="J84" s="584"/>
      <c r="K84" s="584"/>
      <c r="L84" s="584"/>
      <c r="M84" s="584"/>
      <c r="N84" s="584"/>
      <c r="O84" s="584"/>
      <c r="P84" s="584"/>
      <c r="Q84" s="584"/>
      <c r="R84" s="584"/>
      <c r="S84" s="584"/>
      <c r="T84" s="584"/>
      <c r="U84" s="584"/>
      <c r="V84" s="584"/>
      <c r="W84" s="584"/>
      <c r="X84" s="584"/>
      <c r="Y84" s="584"/>
      <c r="Z84" s="584"/>
      <c r="AA84" s="584"/>
      <c r="AB84" s="584"/>
      <c r="AC84" s="584"/>
      <c r="AD84" s="584"/>
      <c r="AE84" s="584"/>
      <c r="AF84" s="584"/>
      <c r="AG84" s="584"/>
      <c r="AH84" s="584"/>
      <c r="AI84" s="584"/>
      <c r="AJ84" s="584"/>
      <c r="AK84" s="584"/>
      <c r="AL84" s="584"/>
      <c r="AM84" s="584"/>
      <c r="AN84" s="584"/>
      <c r="AO84" s="584"/>
      <c r="AP84" s="584"/>
      <c r="AQ84" s="584"/>
      <c r="AR84" s="584"/>
      <c r="AS84" s="584"/>
      <c r="AT84" s="584"/>
      <c r="AU84" s="584"/>
      <c r="AV84" s="584"/>
      <c r="AW84" s="584"/>
      <c r="AX84" s="584"/>
      <c r="AY84" s="584"/>
      <c r="AZ84" s="584"/>
      <c r="BA84" s="584"/>
      <c r="BB84" s="584"/>
      <c r="BC84" s="584"/>
      <c r="BD84" s="584"/>
      <c r="BE84" s="584"/>
      <c r="BF84" s="584"/>
      <c r="BG84" s="584"/>
      <c r="BH84" s="584"/>
      <c r="BI84" s="584"/>
      <c r="BJ84" s="584"/>
      <c r="BK84" s="584"/>
      <c r="BL84" s="584"/>
      <c r="BM84" s="584"/>
      <c r="BN84" s="584"/>
      <c r="BO84" s="584"/>
      <c r="BP84" s="584"/>
      <c r="BQ84" s="584"/>
      <c r="BR84" s="584"/>
      <c r="BS84" s="585"/>
    </row>
    <row r="85" spans="2:71" s="35" customFormat="1" ht="20.25" customHeight="1">
      <c r="B85" s="586"/>
      <c r="C85" s="587"/>
      <c r="D85" s="587"/>
      <c r="E85" s="587"/>
      <c r="F85" s="587"/>
      <c r="G85" s="587"/>
      <c r="H85" s="587"/>
      <c r="I85" s="587"/>
      <c r="J85" s="587"/>
      <c r="K85" s="587"/>
      <c r="L85" s="587"/>
      <c r="M85" s="587"/>
      <c r="N85" s="587"/>
      <c r="O85" s="587"/>
      <c r="P85" s="587"/>
      <c r="Q85" s="587"/>
      <c r="R85" s="587"/>
      <c r="S85" s="587"/>
      <c r="T85" s="587"/>
      <c r="U85" s="587"/>
      <c r="V85" s="587"/>
      <c r="W85" s="587"/>
      <c r="X85" s="587"/>
      <c r="Y85" s="587"/>
      <c r="Z85" s="587"/>
      <c r="AA85" s="587"/>
      <c r="AB85" s="587"/>
      <c r="AC85" s="587"/>
      <c r="AD85" s="587"/>
      <c r="AE85" s="587"/>
      <c r="AF85" s="587"/>
      <c r="AG85" s="587"/>
      <c r="AH85" s="587"/>
      <c r="AI85" s="587"/>
      <c r="AJ85" s="587"/>
      <c r="AK85" s="587"/>
      <c r="AL85" s="587"/>
      <c r="AM85" s="587"/>
      <c r="AN85" s="587"/>
      <c r="AO85" s="587"/>
      <c r="AP85" s="587"/>
      <c r="AQ85" s="587"/>
      <c r="AR85" s="587"/>
      <c r="AS85" s="587"/>
      <c r="AT85" s="587"/>
      <c r="AU85" s="587"/>
      <c r="AV85" s="587"/>
      <c r="AW85" s="587"/>
      <c r="AX85" s="587"/>
      <c r="AY85" s="587"/>
      <c r="AZ85" s="587"/>
      <c r="BA85" s="587"/>
      <c r="BB85" s="587"/>
      <c r="BC85" s="587"/>
      <c r="BD85" s="587"/>
      <c r="BE85" s="587"/>
      <c r="BF85" s="587"/>
      <c r="BG85" s="587"/>
      <c r="BH85" s="587"/>
      <c r="BI85" s="587"/>
      <c r="BJ85" s="587"/>
      <c r="BK85" s="587"/>
      <c r="BL85" s="587"/>
      <c r="BM85" s="587"/>
      <c r="BN85" s="587"/>
      <c r="BO85" s="587"/>
      <c r="BP85" s="587"/>
      <c r="BQ85" s="587"/>
      <c r="BR85" s="587"/>
      <c r="BS85" s="588"/>
    </row>
    <row r="86" spans="2:71" s="55" customFormat="1" ht="15" customHeight="1">
      <c r="B86" s="218" t="s">
        <v>67</v>
      </c>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3"/>
      <c r="BB86" s="73"/>
      <c r="BC86" s="73"/>
      <c r="BD86" s="73"/>
      <c r="BE86" s="73"/>
      <c r="BF86" s="73"/>
      <c r="BG86" s="73"/>
      <c r="BH86" s="73"/>
      <c r="BK86" s="69"/>
      <c r="BL86" s="69"/>
    </row>
    <row r="87" spans="2:71" s="55" customFormat="1" ht="15" customHeight="1">
      <c r="B87" s="219" t="s">
        <v>211</v>
      </c>
      <c r="C87" s="73"/>
      <c r="D87" s="73"/>
      <c r="E87" s="73"/>
      <c r="F87" s="73"/>
      <c r="G87" s="73"/>
      <c r="H87" s="73"/>
      <c r="I87" s="73"/>
      <c r="J87" s="73"/>
      <c r="K87" s="73"/>
      <c r="L87" s="73"/>
      <c r="M87" s="73"/>
      <c r="N87" s="216"/>
      <c r="O87" s="216"/>
      <c r="P87" s="216"/>
      <c r="Q87" s="216"/>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AY87" s="73"/>
      <c r="AZ87" s="73"/>
      <c r="BA87" s="73"/>
      <c r="BB87" s="73"/>
      <c r="BC87" s="73"/>
      <c r="BD87" s="73"/>
      <c r="BE87" s="73"/>
      <c r="BF87" s="73"/>
      <c r="BG87" s="73"/>
      <c r="BH87" s="73"/>
      <c r="BK87" s="69"/>
      <c r="BL87" s="69"/>
    </row>
    <row r="88" spans="2:71" s="35" customFormat="1" ht="20.25" customHeight="1">
      <c r="B88" s="580"/>
      <c r="C88" s="581"/>
      <c r="D88" s="581"/>
      <c r="E88" s="581"/>
      <c r="F88" s="581"/>
      <c r="G88" s="581"/>
      <c r="H88" s="581"/>
      <c r="I88" s="581"/>
      <c r="J88" s="581"/>
      <c r="K88" s="581"/>
      <c r="L88" s="581"/>
      <c r="M88" s="581"/>
      <c r="N88" s="581"/>
      <c r="O88" s="581"/>
      <c r="P88" s="581"/>
      <c r="Q88" s="581"/>
      <c r="R88" s="581"/>
      <c r="S88" s="581"/>
      <c r="T88" s="581"/>
      <c r="U88" s="581"/>
      <c r="V88" s="581"/>
      <c r="W88" s="581"/>
      <c r="X88" s="581"/>
      <c r="Y88" s="581"/>
      <c r="Z88" s="581"/>
      <c r="AA88" s="581"/>
      <c r="AB88" s="581"/>
      <c r="AC88" s="581"/>
      <c r="AD88" s="581"/>
      <c r="AE88" s="581"/>
      <c r="AF88" s="581"/>
      <c r="AG88" s="581"/>
      <c r="AH88" s="581"/>
      <c r="AI88" s="581"/>
      <c r="AJ88" s="581"/>
      <c r="AK88" s="581"/>
      <c r="AL88" s="581"/>
      <c r="AM88" s="581"/>
      <c r="AN88" s="581"/>
      <c r="AO88" s="581"/>
      <c r="AP88" s="581"/>
      <c r="AQ88" s="581"/>
      <c r="AR88" s="581"/>
      <c r="AS88" s="581"/>
      <c r="AT88" s="581"/>
      <c r="AU88" s="581"/>
      <c r="AV88" s="581"/>
      <c r="AW88" s="581"/>
      <c r="AX88" s="581"/>
      <c r="AY88" s="581"/>
      <c r="AZ88" s="581"/>
      <c r="BA88" s="581"/>
      <c r="BB88" s="581"/>
      <c r="BC88" s="581"/>
      <c r="BD88" s="581"/>
      <c r="BE88" s="581"/>
      <c r="BF88" s="581"/>
      <c r="BG88" s="581"/>
      <c r="BH88" s="581"/>
      <c r="BI88" s="581"/>
      <c r="BJ88" s="581"/>
      <c r="BK88" s="581"/>
      <c r="BL88" s="581"/>
      <c r="BM88" s="581"/>
      <c r="BN88" s="581"/>
      <c r="BO88" s="581"/>
      <c r="BP88" s="581"/>
      <c r="BQ88" s="581"/>
      <c r="BR88" s="581"/>
      <c r="BS88" s="582"/>
    </row>
    <row r="89" spans="2:71" s="35" customFormat="1" ht="20.25" customHeight="1">
      <c r="B89" s="583"/>
      <c r="C89" s="584"/>
      <c r="D89" s="584"/>
      <c r="E89" s="584"/>
      <c r="F89" s="584"/>
      <c r="G89" s="584"/>
      <c r="H89" s="584"/>
      <c r="I89" s="584"/>
      <c r="J89" s="584"/>
      <c r="K89" s="584"/>
      <c r="L89" s="584"/>
      <c r="M89" s="584"/>
      <c r="N89" s="584"/>
      <c r="O89" s="584"/>
      <c r="P89" s="584"/>
      <c r="Q89" s="584"/>
      <c r="R89" s="584"/>
      <c r="S89" s="584"/>
      <c r="T89" s="584"/>
      <c r="U89" s="584"/>
      <c r="V89" s="584"/>
      <c r="W89" s="584"/>
      <c r="X89" s="584"/>
      <c r="Y89" s="584"/>
      <c r="Z89" s="584"/>
      <c r="AA89" s="584"/>
      <c r="AB89" s="584"/>
      <c r="AC89" s="584"/>
      <c r="AD89" s="584"/>
      <c r="AE89" s="584"/>
      <c r="AF89" s="584"/>
      <c r="AG89" s="584"/>
      <c r="AH89" s="584"/>
      <c r="AI89" s="584"/>
      <c r="AJ89" s="584"/>
      <c r="AK89" s="584"/>
      <c r="AL89" s="584"/>
      <c r="AM89" s="584"/>
      <c r="AN89" s="584"/>
      <c r="AO89" s="584"/>
      <c r="AP89" s="584"/>
      <c r="AQ89" s="584"/>
      <c r="AR89" s="584"/>
      <c r="AS89" s="584"/>
      <c r="AT89" s="584"/>
      <c r="AU89" s="584"/>
      <c r="AV89" s="584"/>
      <c r="AW89" s="584"/>
      <c r="AX89" s="584"/>
      <c r="AY89" s="584"/>
      <c r="AZ89" s="584"/>
      <c r="BA89" s="584"/>
      <c r="BB89" s="584"/>
      <c r="BC89" s="584"/>
      <c r="BD89" s="584"/>
      <c r="BE89" s="584"/>
      <c r="BF89" s="584"/>
      <c r="BG89" s="584"/>
      <c r="BH89" s="584"/>
      <c r="BI89" s="584"/>
      <c r="BJ89" s="584"/>
      <c r="BK89" s="584"/>
      <c r="BL89" s="584"/>
      <c r="BM89" s="584"/>
      <c r="BN89" s="584"/>
      <c r="BO89" s="584"/>
      <c r="BP89" s="584"/>
      <c r="BQ89" s="584"/>
      <c r="BR89" s="584"/>
      <c r="BS89" s="585"/>
    </row>
    <row r="90" spans="2:71" s="35" customFormat="1" ht="20.25" customHeight="1">
      <c r="B90" s="583"/>
      <c r="C90" s="584"/>
      <c r="D90" s="584"/>
      <c r="E90" s="584"/>
      <c r="F90" s="584"/>
      <c r="G90" s="584"/>
      <c r="H90" s="584"/>
      <c r="I90" s="584"/>
      <c r="J90" s="584"/>
      <c r="K90" s="584"/>
      <c r="L90" s="584"/>
      <c r="M90" s="584"/>
      <c r="N90" s="584"/>
      <c r="O90" s="584"/>
      <c r="P90" s="584"/>
      <c r="Q90" s="584"/>
      <c r="R90" s="584"/>
      <c r="S90" s="584"/>
      <c r="T90" s="584"/>
      <c r="U90" s="584"/>
      <c r="V90" s="584"/>
      <c r="W90" s="584"/>
      <c r="X90" s="584"/>
      <c r="Y90" s="584"/>
      <c r="Z90" s="584"/>
      <c r="AA90" s="584"/>
      <c r="AB90" s="584"/>
      <c r="AC90" s="584"/>
      <c r="AD90" s="584"/>
      <c r="AE90" s="584"/>
      <c r="AF90" s="584"/>
      <c r="AG90" s="584"/>
      <c r="AH90" s="584"/>
      <c r="AI90" s="584"/>
      <c r="AJ90" s="584"/>
      <c r="AK90" s="584"/>
      <c r="AL90" s="584"/>
      <c r="AM90" s="584"/>
      <c r="AN90" s="584"/>
      <c r="AO90" s="584"/>
      <c r="AP90" s="584"/>
      <c r="AQ90" s="584"/>
      <c r="AR90" s="584"/>
      <c r="AS90" s="584"/>
      <c r="AT90" s="584"/>
      <c r="AU90" s="584"/>
      <c r="AV90" s="584"/>
      <c r="AW90" s="584"/>
      <c r="AX90" s="584"/>
      <c r="AY90" s="584"/>
      <c r="AZ90" s="584"/>
      <c r="BA90" s="584"/>
      <c r="BB90" s="584"/>
      <c r="BC90" s="584"/>
      <c r="BD90" s="584"/>
      <c r="BE90" s="584"/>
      <c r="BF90" s="584"/>
      <c r="BG90" s="584"/>
      <c r="BH90" s="584"/>
      <c r="BI90" s="584"/>
      <c r="BJ90" s="584"/>
      <c r="BK90" s="584"/>
      <c r="BL90" s="584"/>
      <c r="BM90" s="584"/>
      <c r="BN90" s="584"/>
      <c r="BO90" s="584"/>
      <c r="BP90" s="584"/>
      <c r="BQ90" s="584"/>
      <c r="BR90" s="584"/>
      <c r="BS90" s="585"/>
    </row>
    <row r="91" spans="2:71" s="35" customFormat="1" ht="20.25" customHeight="1">
      <c r="B91" s="583"/>
      <c r="C91" s="584"/>
      <c r="D91" s="584"/>
      <c r="E91" s="584"/>
      <c r="F91" s="584"/>
      <c r="G91" s="584"/>
      <c r="H91" s="584"/>
      <c r="I91" s="584"/>
      <c r="J91" s="584"/>
      <c r="K91" s="584"/>
      <c r="L91" s="584"/>
      <c r="M91" s="584"/>
      <c r="N91" s="584"/>
      <c r="O91" s="584"/>
      <c r="P91" s="584"/>
      <c r="Q91" s="584"/>
      <c r="R91" s="584"/>
      <c r="S91" s="584"/>
      <c r="T91" s="584"/>
      <c r="U91" s="584"/>
      <c r="V91" s="584"/>
      <c r="W91" s="584"/>
      <c r="X91" s="584"/>
      <c r="Y91" s="584"/>
      <c r="Z91" s="584"/>
      <c r="AA91" s="584"/>
      <c r="AB91" s="584"/>
      <c r="AC91" s="584"/>
      <c r="AD91" s="584"/>
      <c r="AE91" s="584"/>
      <c r="AF91" s="584"/>
      <c r="AG91" s="584"/>
      <c r="AH91" s="584"/>
      <c r="AI91" s="584"/>
      <c r="AJ91" s="584"/>
      <c r="AK91" s="584"/>
      <c r="AL91" s="584"/>
      <c r="AM91" s="584"/>
      <c r="AN91" s="584"/>
      <c r="AO91" s="584"/>
      <c r="AP91" s="584"/>
      <c r="AQ91" s="584"/>
      <c r="AR91" s="584"/>
      <c r="AS91" s="584"/>
      <c r="AT91" s="584"/>
      <c r="AU91" s="584"/>
      <c r="AV91" s="584"/>
      <c r="AW91" s="584"/>
      <c r="AX91" s="584"/>
      <c r="AY91" s="584"/>
      <c r="AZ91" s="584"/>
      <c r="BA91" s="584"/>
      <c r="BB91" s="584"/>
      <c r="BC91" s="584"/>
      <c r="BD91" s="584"/>
      <c r="BE91" s="584"/>
      <c r="BF91" s="584"/>
      <c r="BG91" s="584"/>
      <c r="BH91" s="584"/>
      <c r="BI91" s="584"/>
      <c r="BJ91" s="584"/>
      <c r="BK91" s="584"/>
      <c r="BL91" s="584"/>
      <c r="BM91" s="584"/>
      <c r="BN91" s="584"/>
      <c r="BO91" s="584"/>
      <c r="BP91" s="584"/>
      <c r="BQ91" s="584"/>
      <c r="BR91" s="584"/>
      <c r="BS91" s="585"/>
    </row>
    <row r="92" spans="2:71" s="35" customFormat="1" ht="20.25" customHeight="1">
      <c r="B92" s="583"/>
      <c r="C92" s="584"/>
      <c r="D92" s="584"/>
      <c r="E92" s="584"/>
      <c r="F92" s="584"/>
      <c r="G92" s="584"/>
      <c r="H92" s="584"/>
      <c r="I92" s="584"/>
      <c r="J92" s="584"/>
      <c r="K92" s="584"/>
      <c r="L92" s="584"/>
      <c r="M92" s="584"/>
      <c r="N92" s="584"/>
      <c r="O92" s="584"/>
      <c r="P92" s="584"/>
      <c r="Q92" s="584"/>
      <c r="R92" s="584"/>
      <c r="S92" s="584"/>
      <c r="T92" s="584"/>
      <c r="U92" s="584"/>
      <c r="V92" s="584"/>
      <c r="W92" s="584"/>
      <c r="X92" s="584"/>
      <c r="Y92" s="584"/>
      <c r="Z92" s="584"/>
      <c r="AA92" s="584"/>
      <c r="AB92" s="584"/>
      <c r="AC92" s="584"/>
      <c r="AD92" s="584"/>
      <c r="AE92" s="584"/>
      <c r="AF92" s="584"/>
      <c r="AG92" s="584"/>
      <c r="AH92" s="584"/>
      <c r="AI92" s="584"/>
      <c r="AJ92" s="584"/>
      <c r="AK92" s="584"/>
      <c r="AL92" s="584"/>
      <c r="AM92" s="584"/>
      <c r="AN92" s="584"/>
      <c r="AO92" s="584"/>
      <c r="AP92" s="584"/>
      <c r="AQ92" s="584"/>
      <c r="AR92" s="584"/>
      <c r="AS92" s="584"/>
      <c r="AT92" s="584"/>
      <c r="AU92" s="584"/>
      <c r="AV92" s="584"/>
      <c r="AW92" s="584"/>
      <c r="AX92" s="584"/>
      <c r="AY92" s="584"/>
      <c r="AZ92" s="584"/>
      <c r="BA92" s="584"/>
      <c r="BB92" s="584"/>
      <c r="BC92" s="584"/>
      <c r="BD92" s="584"/>
      <c r="BE92" s="584"/>
      <c r="BF92" s="584"/>
      <c r="BG92" s="584"/>
      <c r="BH92" s="584"/>
      <c r="BI92" s="584"/>
      <c r="BJ92" s="584"/>
      <c r="BK92" s="584"/>
      <c r="BL92" s="584"/>
      <c r="BM92" s="584"/>
      <c r="BN92" s="584"/>
      <c r="BO92" s="584"/>
      <c r="BP92" s="584"/>
      <c r="BQ92" s="584"/>
      <c r="BR92" s="584"/>
      <c r="BS92" s="585"/>
    </row>
    <row r="93" spans="2:71" s="35" customFormat="1" ht="20.25" customHeight="1">
      <c r="B93" s="583"/>
      <c r="C93" s="584"/>
      <c r="D93" s="584"/>
      <c r="E93" s="584"/>
      <c r="F93" s="584"/>
      <c r="G93" s="584"/>
      <c r="H93" s="584"/>
      <c r="I93" s="584"/>
      <c r="J93" s="584"/>
      <c r="K93" s="584"/>
      <c r="L93" s="584"/>
      <c r="M93" s="584"/>
      <c r="N93" s="584"/>
      <c r="O93" s="584"/>
      <c r="P93" s="584"/>
      <c r="Q93" s="584"/>
      <c r="R93" s="584"/>
      <c r="S93" s="584"/>
      <c r="T93" s="584"/>
      <c r="U93" s="584"/>
      <c r="V93" s="584"/>
      <c r="W93" s="584"/>
      <c r="X93" s="584"/>
      <c r="Y93" s="584"/>
      <c r="Z93" s="584"/>
      <c r="AA93" s="584"/>
      <c r="AB93" s="584"/>
      <c r="AC93" s="584"/>
      <c r="AD93" s="584"/>
      <c r="AE93" s="584"/>
      <c r="AF93" s="584"/>
      <c r="AG93" s="584"/>
      <c r="AH93" s="584"/>
      <c r="AI93" s="584"/>
      <c r="AJ93" s="584"/>
      <c r="AK93" s="584"/>
      <c r="AL93" s="584"/>
      <c r="AM93" s="584"/>
      <c r="AN93" s="584"/>
      <c r="AO93" s="584"/>
      <c r="AP93" s="584"/>
      <c r="AQ93" s="584"/>
      <c r="AR93" s="584"/>
      <c r="AS93" s="584"/>
      <c r="AT93" s="584"/>
      <c r="AU93" s="584"/>
      <c r="AV93" s="584"/>
      <c r="AW93" s="584"/>
      <c r="AX93" s="584"/>
      <c r="AY93" s="584"/>
      <c r="AZ93" s="584"/>
      <c r="BA93" s="584"/>
      <c r="BB93" s="584"/>
      <c r="BC93" s="584"/>
      <c r="BD93" s="584"/>
      <c r="BE93" s="584"/>
      <c r="BF93" s="584"/>
      <c r="BG93" s="584"/>
      <c r="BH93" s="584"/>
      <c r="BI93" s="584"/>
      <c r="BJ93" s="584"/>
      <c r="BK93" s="584"/>
      <c r="BL93" s="584"/>
      <c r="BM93" s="584"/>
      <c r="BN93" s="584"/>
      <c r="BO93" s="584"/>
      <c r="BP93" s="584"/>
      <c r="BQ93" s="584"/>
      <c r="BR93" s="584"/>
      <c r="BS93" s="585"/>
    </row>
    <row r="94" spans="2:71" s="35" customFormat="1" ht="20.25" customHeight="1">
      <c r="B94" s="583"/>
      <c r="C94" s="584"/>
      <c r="D94" s="584"/>
      <c r="E94" s="584"/>
      <c r="F94" s="584"/>
      <c r="G94" s="584"/>
      <c r="H94" s="584"/>
      <c r="I94" s="584"/>
      <c r="J94" s="584"/>
      <c r="K94" s="584"/>
      <c r="L94" s="584"/>
      <c r="M94" s="584"/>
      <c r="N94" s="584"/>
      <c r="O94" s="584"/>
      <c r="P94" s="584"/>
      <c r="Q94" s="584"/>
      <c r="R94" s="584"/>
      <c r="S94" s="584"/>
      <c r="T94" s="584"/>
      <c r="U94" s="584"/>
      <c r="V94" s="584"/>
      <c r="W94" s="584"/>
      <c r="X94" s="584"/>
      <c r="Y94" s="584"/>
      <c r="Z94" s="584"/>
      <c r="AA94" s="584"/>
      <c r="AB94" s="584"/>
      <c r="AC94" s="584"/>
      <c r="AD94" s="584"/>
      <c r="AE94" s="584"/>
      <c r="AF94" s="584"/>
      <c r="AG94" s="584"/>
      <c r="AH94" s="584"/>
      <c r="AI94" s="584"/>
      <c r="AJ94" s="584"/>
      <c r="AK94" s="584"/>
      <c r="AL94" s="584"/>
      <c r="AM94" s="584"/>
      <c r="AN94" s="584"/>
      <c r="AO94" s="584"/>
      <c r="AP94" s="584"/>
      <c r="AQ94" s="584"/>
      <c r="AR94" s="584"/>
      <c r="AS94" s="584"/>
      <c r="AT94" s="584"/>
      <c r="AU94" s="584"/>
      <c r="AV94" s="584"/>
      <c r="AW94" s="584"/>
      <c r="AX94" s="584"/>
      <c r="AY94" s="584"/>
      <c r="AZ94" s="584"/>
      <c r="BA94" s="584"/>
      <c r="BB94" s="584"/>
      <c r="BC94" s="584"/>
      <c r="BD94" s="584"/>
      <c r="BE94" s="584"/>
      <c r="BF94" s="584"/>
      <c r="BG94" s="584"/>
      <c r="BH94" s="584"/>
      <c r="BI94" s="584"/>
      <c r="BJ94" s="584"/>
      <c r="BK94" s="584"/>
      <c r="BL94" s="584"/>
      <c r="BM94" s="584"/>
      <c r="BN94" s="584"/>
      <c r="BO94" s="584"/>
      <c r="BP94" s="584"/>
      <c r="BQ94" s="584"/>
      <c r="BR94" s="584"/>
      <c r="BS94" s="585"/>
    </row>
    <row r="95" spans="2:71" s="35" customFormat="1" ht="20.25" customHeight="1">
      <c r="B95" s="583"/>
      <c r="C95" s="584"/>
      <c r="D95" s="584"/>
      <c r="E95" s="584"/>
      <c r="F95" s="584"/>
      <c r="G95" s="584"/>
      <c r="H95" s="584"/>
      <c r="I95" s="584"/>
      <c r="J95" s="584"/>
      <c r="K95" s="584"/>
      <c r="L95" s="584"/>
      <c r="M95" s="584"/>
      <c r="N95" s="584"/>
      <c r="O95" s="584"/>
      <c r="P95" s="584"/>
      <c r="Q95" s="584"/>
      <c r="R95" s="584"/>
      <c r="S95" s="584"/>
      <c r="T95" s="584"/>
      <c r="U95" s="584"/>
      <c r="V95" s="584"/>
      <c r="W95" s="584"/>
      <c r="X95" s="584"/>
      <c r="Y95" s="584"/>
      <c r="Z95" s="584"/>
      <c r="AA95" s="584"/>
      <c r="AB95" s="584"/>
      <c r="AC95" s="584"/>
      <c r="AD95" s="584"/>
      <c r="AE95" s="584"/>
      <c r="AF95" s="584"/>
      <c r="AG95" s="584"/>
      <c r="AH95" s="584"/>
      <c r="AI95" s="584"/>
      <c r="AJ95" s="584"/>
      <c r="AK95" s="584"/>
      <c r="AL95" s="584"/>
      <c r="AM95" s="584"/>
      <c r="AN95" s="584"/>
      <c r="AO95" s="584"/>
      <c r="AP95" s="584"/>
      <c r="AQ95" s="584"/>
      <c r="AR95" s="584"/>
      <c r="AS95" s="584"/>
      <c r="AT95" s="584"/>
      <c r="AU95" s="584"/>
      <c r="AV95" s="584"/>
      <c r="AW95" s="584"/>
      <c r="AX95" s="584"/>
      <c r="AY95" s="584"/>
      <c r="AZ95" s="584"/>
      <c r="BA95" s="584"/>
      <c r="BB95" s="584"/>
      <c r="BC95" s="584"/>
      <c r="BD95" s="584"/>
      <c r="BE95" s="584"/>
      <c r="BF95" s="584"/>
      <c r="BG95" s="584"/>
      <c r="BH95" s="584"/>
      <c r="BI95" s="584"/>
      <c r="BJ95" s="584"/>
      <c r="BK95" s="584"/>
      <c r="BL95" s="584"/>
      <c r="BM95" s="584"/>
      <c r="BN95" s="584"/>
      <c r="BO95" s="584"/>
      <c r="BP95" s="584"/>
      <c r="BQ95" s="584"/>
      <c r="BR95" s="584"/>
      <c r="BS95" s="585"/>
    </row>
    <row r="96" spans="2:71" s="35" customFormat="1" ht="20.25" customHeight="1">
      <c r="B96" s="583"/>
      <c r="C96" s="584"/>
      <c r="D96" s="584"/>
      <c r="E96" s="584"/>
      <c r="F96" s="584"/>
      <c r="G96" s="584"/>
      <c r="H96" s="584"/>
      <c r="I96" s="584"/>
      <c r="J96" s="584"/>
      <c r="K96" s="584"/>
      <c r="L96" s="584"/>
      <c r="M96" s="584"/>
      <c r="N96" s="584"/>
      <c r="O96" s="584"/>
      <c r="P96" s="584"/>
      <c r="Q96" s="584"/>
      <c r="R96" s="584"/>
      <c r="S96" s="584"/>
      <c r="T96" s="584"/>
      <c r="U96" s="584"/>
      <c r="V96" s="584"/>
      <c r="W96" s="584"/>
      <c r="X96" s="584"/>
      <c r="Y96" s="584"/>
      <c r="Z96" s="584"/>
      <c r="AA96" s="584"/>
      <c r="AB96" s="584"/>
      <c r="AC96" s="584"/>
      <c r="AD96" s="584"/>
      <c r="AE96" s="584"/>
      <c r="AF96" s="584"/>
      <c r="AG96" s="584"/>
      <c r="AH96" s="584"/>
      <c r="AI96" s="584"/>
      <c r="AJ96" s="584"/>
      <c r="AK96" s="584"/>
      <c r="AL96" s="584"/>
      <c r="AM96" s="584"/>
      <c r="AN96" s="584"/>
      <c r="AO96" s="584"/>
      <c r="AP96" s="584"/>
      <c r="AQ96" s="584"/>
      <c r="AR96" s="584"/>
      <c r="AS96" s="584"/>
      <c r="AT96" s="584"/>
      <c r="AU96" s="584"/>
      <c r="AV96" s="584"/>
      <c r="AW96" s="584"/>
      <c r="AX96" s="584"/>
      <c r="AY96" s="584"/>
      <c r="AZ96" s="584"/>
      <c r="BA96" s="584"/>
      <c r="BB96" s="584"/>
      <c r="BC96" s="584"/>
      <c r="BD96" s="584"/>
      <c r="BE96" s="584"/>
      <c r="BF96" s="584"/>
      <c r="BG96" s="584"/>
      <c r="BH96" s="584"/>
      <c r="BI96" s="584"/>
      <c r="BJ96" s="584"/>
      <c r="BK96" s="584"/>
      <c r="BL96" s="584"/>
      <c r="BM96" s="584"/>
      <c r="BN96" s="584"/>
      <c r="BO96" s="584"/>
      <c r="BP96" s="584"/>
      <c r="BQ96" s="584"/>
      <c r="BR96" s="584"/>
      <c r="BS96" s="585"/>
    </row>
    <row r="97" spans="2:71" s="35" customFormat="1" ht="20.25" customHeight="1">
      <c r="B97" s="583"/>
      <c r="C97" s="584"/>
      <c r="D97" s="584"/>
      <c r="E97" s="584"/>
      <c r="F97" s="584"/>
      <c r="G97" s="584"/>
      <c r="H97" s="584"/>
      <c r="I97" s="584"/>
      <c r="J97" s="584"/>
      <c r="K97" s="584"/>
      <c r="L97" s="584"/>
      <c r="M97" s="584"/>
      <c r="N97" s="584"/>
      <c r="O97" s="584"/>
      <c r="P97" s="584"/>
      <c r="Q97" s="584"/>
      <c r="R97" s="584"/>
      <c r="S97" s="584"/>
      <c r="T97" s="584"/>
      <c r="U97" s="584"/>
      <c r="V97" s="584"/>
      <c r="W97" s="584"/>
      <c r="X97" s="584"/>
      <c r="Y97" s="584"/>
      <c r="Z97" s="584"/>
      <c r="AA97" s="584"/>
      <c r="AB97" s="584"/>
      <c r="AC97" s="584"/>
      <c r="AD97" s="584"/>
      <c r="AE97" s="584"/>
      <c r="AF97" s="584"/>
      <c r="AG97" s="584"/>
      <c r="AH97" s="584"/>
      <c r="AI97" s="584"/>
      <c r="AJ97" s="584"/>
      <c r="AK97" s="584"/>
      <c r="AL97" s="584"/>
      <c r="AM97" s="584"/>
      <c r="AN97" s="584"/>
      <c r="AO97" s="584"/>
      <c r="AP97" s="584"/>
      <c r="AQ97" s="584"/>
      <c r="AR97" s="584"/>
      <c r="AS97" s="584"/>
      <c r="AT97" s="584"/>
      <c r="AU97" s="584"/>
      <c r="AV97" s="584"/>
      <c r="AW97" s="584"/>
      <c r="AX97" s="584"/>
      <c r="AY97" s="584"/>
      <c r="AZ97" s="584"/>
      <c r="BA97" s="584"/>
      <c r="BB97" s="584"/>
      <c r="BC97" s="584"/>
      <c r="BD97" s="584"/>
      <c r="BE97" s="584"/>
      <c r="BF97" s="584"/>
      <c r="BG97" s="584"/>
      <c r="BH97" s="584"/>
      <c r="BI97" s="584"/>
      <c r="BJ97" s="584"/>
      <c r="BK97" s="584"/>
      <c r="BL97" s="584"/>
      <c r="BM97" s="584"/>
      <c r="BN97" s="584"/>
      <c r="BO97" s="584"/>
      <c r="BP97" s="584"/>
      <c r="BQ97" s="584"/>
      <c r="BR97" s="584"/>
      <c r="BS97" s="585"/>
    </row>
    <row r="98" spans="2:71" s="35" customFormat="1" ht="20.25" customHeight="1">
      <c r="B98" s="586"/>
      <c r="C98" s="587"/>
      <c r="D98" s="587"/>
      <c r="E98" s="587"/>
      <c r="F98" s="587"/>
      <c r="G98" s="587"/>
      <c r="H98" s="587"/>
      <c r="I98" s="587"/>
      <c r="J98" s="587"/>
      <c r="K98" s="587"/>
      <c r="L98" s="587"/>
      <c r="M98" s="587"/>
      <c r="N98" s="587"/>
      <c r="O98" s="587"/>
      <c r="P98" s="587"/>
      <c r="Q98" s="587"/>
      <c r="R98" s="587"/>
      <c r="S98" s="587"/>
      <c r="T98" s="587"/>
      <c r="U98" s="587"/>
      <c r="V98" s="587"/>
      <c r="W98" s="587"/>
      <c r="X98" s="587"/>
      <c r="Y98" s="587"/>
      <c r="Z98" s="587"/>
      <c r="AA98" s="587"/>
      <c r="AB98" s="587"/>
      <c r="AC98" s="587"/>
      <c r="AD98" s="587"/>
      <c r="AE98" s="587"/>
      <c r="AF98" s="587"/>
      <c r="AG98" s="587"/>
      <c r="AH98" s="587"/>
      <c r="AI98" s="587"/>
      <c r="AJ98" s="587"/>
      <c r="AK98" s="587"/>
      <c r="AL98" s="587"/>
      <c r="AM98" s="587"/>
      <c r="AN98" s="587"/>
      <c r="AO98" s="587"/>
      <c r="AP98" s="587"/>
      <c r="AQ98" s="587"/>
      <c r="AR98" s="587"/>
      <c r="AS98" s="587"/>
      <c r="AT98" s="587"/>
      <c r="AU98" s="587"/>
      <c r="AV98" s="587"/>
      <c r="AW98" s="587"/>
      <c r="AX98" s="587"/>
      <c r="AY98" s="587"/>
      <c r="AZ98" s="587"/>
      <c r="BA98" s="587"/>
      <c r="BB98" s="587"/>
      <c r="BC98" s="587"/>
      <c r="BD98" s="587"/>
      <c r="BE98" s="587"/>
      <c r="BF98" s="587"/>
      <c r="BG98" s="587"/>
      <c r="BH98" s="587"/>
      <c r="BI98" s="587"/>
      <c r="BJ98" s="587"/>
      <c r="BK98" s="587"/>
      <c r="BL98" s="587"/>
      <c r="BM98" s="587"/>
      <c r="BN98" s="587"/>
      <c r="BO98" s="587"/>
      <c r="BP98" s="587"/>
      <c r="BQ98" s="587"/>
      <c r="BR98" s="587"/>
      <c r="BS98" s="588"/>
    </row>
    <row r="99" spans="2:71" s="55" customFormat="1" ht="15" customHeight="1">
      <c r="B99" s="218" t="s">
        <v>68</v>
      </c>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c r="AP99" s="73"/>
      <c r="AQ99" s="73"/>
      <c r="AR99" s="73"/>
      <c r="AS99" s="73"/>
      <c r="AT99" s="73"/>
      <c r="AU99" s="73"/>
      <c r="AV99" s="73"/>
      <c r="AW99" s="73"/>
      <c r="AX99" s="73"/>
      <c r="AY99" s="73"/>
      <c r="AZ99" s="73"/>
      <c r="BA99" s="73"/>
      <c r="BB99" s="73"/>
      <c r="BC99" s="73"/>
      <c r="BD99" s="73"/>
      <c r="BE99" s="73"/>
      <c r="BF99" s="73"/>
      <c r="BG99" s="73"/>
      <c r="BH99" s="73"/>
      <c r="BK99" s="69"/>
      <c r="BL99" s="69"/>
    </row>
    <row r="100" spans="2:71" s="55" customFormat="1" ht="15" customHeight="1">
      <c r="B100" s="219" t="s">
        <v>69</v>
      </c>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73"/>
      <c r="BA100" s="73"/>
      <c r="BB100" s="73"/>
      <c r="BC100" s="73"/>
      <c r="BD100" s="73"/>
      <c r="BE100" s="73"/>
      <c r="BF100" s="73"/>
      <c r="BG100" s="73"/>
      <c r="BH100" s="73"/>
      <c r="BK100" s="69"/>
      <c r="BL100" s="69"/>
    </row>
    <row r="101" spans="2:71" s="55" customFormat="1" ht="15" customHeight="1">
      <c r="B101" s="219" t="s">
        <v>72</v>
      </c>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c r="AZ101" s="73"/>
      <c r="BA101" s="73"/>
      <c r="BB101" s="73"/>
      <c r="BC101" s="73"/>
      <c r="BD101" s="73"/>
      <c r="BE101" s="73"/>
      <c r="BF101" s="73"/>
      <c r="BG101" s="73"/>
      <c r="BH101" s="73"/>
      <c r="BK101" s="69"/>
      <c r="BL101" s="69"/>
    </row>
    <row r="102" spans="2:71" s="35" customFormat="1" ht="20.25" customHeight="1">
      <c r="B102" s="580"/>
      <c r="C102" s="581"/>
      <c r="D102" s="581"/>
      <c r="E102" s="581"/>
      <c r="F102" s="581"/>
      <c r="G102" s="581"/>
      <c r="H102" s="581"/>
      <c r="I102" s="581"/>
      <c r="J102" s="581"/>
      <c r="K102" s="581"/>
      <c r="L102" s="581"/>
      <c r="M102" s="581"/>
      <c r="N102" s="581"/>
      <c r="O102" s="581"/>
      <c r="P102" s="581"/>
      <c r="Q102" s="581"/>
      <c r="R102" s="581"/>
      <c r="S102" s="581"/>
      <c r="T102" s="581"/>
      <c r="U102" s="581"/>
      <c r="V102" s="581"/>
      <c r="W102" s="581"/>
      <c r="X102" s="581"/>
      <c r="Y102" s="581"/>
      <c r="Z102" s="581"/>
      <c r="AA102" s="581"/>
      <c r="AB102" s="581"/>
      <c r="AC102" s="581"/>
      <c r="AD102" s="581"/>
      <c r="AE102" s="581"/>
      <c r="AF102" s="581"/>
      <c r="AG102" s="581"/>
      <c r="AH102" s="581"/>
      <c r="AI102" s="581"/>
      <c r="AJ102" s="581"/>
      <c r="AK102" s="581"/>
      <c r="AL102" s="581"/>
      <c r="AM102" s="581"/>
      <c r="AN102" s="581"/>
      <c r="AO102" s="581"/>
      <c r="AP102" s="581"/>
      <c r="AQ102" s="581"/>
      <c r="AR102" s="581"/>
      <c r="AS102" s="581"/>
      <c r="AT102" s="581"/>
      <c r="AU102" s="581"/>
      <c r="AV102" s="581"/>
      <c r="AW102" s="581"/>
      <c r="AX102" s="581"/>
      <c r="AY102" s="581"/>
      <c r="AZ102" s="581"/>
      <c r="BA102" s="581"/>
      <c r="BB102" s="581"/>
      <c r="BC102" s="581"/>
      <c r="BD102" s="581"/>
      <c r="BE102" s="581"/>
      <c r="BF102" s="581"/>
      <c r="BG102" s="581"/>
      <c r="BH102" s="581"/>
      <c r="BI102" s="581"/>
      <c r="BJ102" s="581"/>
      <c r="BK102" s="581"/>
      <c r="BL102" s="581"/>
      <c r="BM102" s="581"/>
      <c r="BN102" s="581"/>
      <c r="BO102" s="581"/>
      <c r="BP102" s="581"/>
      <c r="BQ102" s="581"/>
      <c r="BR102" s="581"/>
      <c r="BS102" s="582"/>
    </row>
    <row r="103" spans="2:71" s="35" customFormat="1" ht="20.25" customHeight="1">
      <c r="B103" s="583"/>
      <c r="C103" s="584"/>
      <c r="D103" s="584"/>
      <c r="E103" s="584"/>
      <c r="F103" s="584"/>
      <c r="G103" s="584"/>
      <c r="H103" s="584"/>
      <c r="I103" s="584"/>
      <c r="J103" s="584"/>
      <c r="K103" s="584"/>
      <c r="L103" s="584"/>
      <c r="M103" s="584"/>
      <c r="N103" s="584"/>
      <c r="O103" s="584"/>
      <c r="P103" s="584"/>
      <c r="Q103" s="584"/>
      <c r="R103" s="584"/>
      <c r="S103" s="584"/>
      <c r="T103" s="584"/>
      <c r="U103" s="584"/>
      <c r="V103" s="584"/>
      <c r="W103" s="584"/>
      <c r="X103" s="584"/>
      <c r="Y103" s="584"/>
      <c r="Z103" s="584"/>
      <c r="AA103" s="584"/>
      <c r="AB103" s="584"/>
      <c r="AC103" s="584"/>
      <c r="AD103" s="584"/>
      <c r="AE103" s="584"/>
      <c r="AF103" s="584"/>
      <c r="AG103" s="584"/>
      <c r="AH103" s="584"/>
      <c r="AI103" s="584"/>
      <c r="AJ103" s="584"/>
      <c r="AK103" s="584"/>
      <c r="AL103" s="584"/>
      <c r="AM103" s="584"/>
      <c r="AN103" s="584"/>
      <c r="AO103" s="584"/>
      <c r="AP103" s="584"/>
      <c r="AQ103" s="584"/>
      <c r="AR103" s="584"/>
      <c r="AS103" s="584"/>
      <c r="AT103" s="584"/>
      <c r="AU103" s="584"/>
      <c r="AV103" s="584"/>
      <c r="AW103" s="584"/>
      <c r="AX103" s="584"/>
      <c r="AY103" s="584"/>
      <c r="AZ103" s="584"/>
      <c r="BA103" s="584"/>
      <c r="BB103" s="584"/>
      <c r="BC103" s="584"/>
      <c r="BD103" s="584"/>
      <c r="BE103" s="584"/>
      <c r="BF103" s="584"/>
      <c r="BG103" s="584"/>
      <c r="BH103" s="584"/>
      <c r="BI103" s="584"/>
      <c r="BJ103" s="584"/>
      <c r="BK103" s="584"/>
      <c r="BL103" s="584"/>
      <c r="BM103" s="584"/>
      <c r="BN103" s="584"/>
      <c r="BO103" s="584"/>
      <c r="BP103" s="584"/>
      <c r="BQ103" s="584"/>
      <c r="BR103" s="584"/>
      <c r="BS103" s="585"/>
    </row>
    <row r="104" spans="2:71" s="35" customFormat="1" ht="20.25" customHeight="1">
      <c r="B104" s="583"/>
      <c r="C104" s="584"/>
      <c r="D104" s="584"/>
      <c r="E104" s="584"/>
      <c r="F104" s="584"/>
      <c r="G104" s="584"/>
      <c r="H104" s="584"/>
      <c r="I104" s="584"/>
      <c r="J104" s="584"/>
      <c r="K104" s="584"/>
      <c r="L104" s="584"/>
      <c r="M104" s="584"/>
      <c r="N104" s="584"/>
      <c r="O104" s="584"/>
      <c r="P104" s="584"/>
      <c r="Q104" s="584"/>
      <c r="R104" s="584"/>
      <c r="S104" s="584"/>
      <c r="T104" s="584"/>
      <c r="U104" s="584"/>
      <c r="V104" s="584"/>
      <c r="W104" s="584"/>
      <c r="X104" s="584"/>
      <c r="Y104" s="584"/>
      <c r="Z104" s="584"/>
      <c r="AA104" s="584"/>
      <c r="AB104" s="584"/>
      <c r="AC104" s="584"/>
      <c r="AD104" s="584"/>
      <c r="AE104" s="584"/>
      <c r="AF104" s="584"/>
      <c r="AG104" s="584"/>
      <c r="AH104" s="584"/>
      <c r="AI104" s="584"/>
      <c r="AJ104" s="584"/>
      <c r="AK104" s="584"/>
      <c r="AL104" s="584"/>
      <c r="AM104" s="584"/>
      <c r="AN104" s="584"/>
      <c r="AO104" s="584"/>
      <c r="AP104" s="584"/>
      <c r="AQ104" s="584"/>
      <c r="AR104" s="584"/>
      <c r="AS104" s="584"/>
      <c r="AT104" s="584"/>
      <c r="AU104" s="584"/>
      <c r="AV104" s="584"/>
      <c r="AW104" s="584"/>
      <c r="AX104" s="584"/>
      <c r="AY104" s="584"/>
      <c r="AZ104" s="584"/>
      <c r="BA104" s="584"/>
      <c r="BB104" s="584"/>
      <c r="BC104" s="584"/>
      <c r="BD104" s="584"/>
      <c r="BE104" s="584"/>
      <c r="BF104" s="584"/>
      <c r="BG104" s="584"/>
      <c r="BH104" s="584"/>
      <c r="BI104" s="584"/>
      <c r="BJ104" s="584"/>
      <c r="BK104" s="584"/>
      <c r="BL104" s="584"/>
      <c r="BM104" s="584"/>
      <c r="BN104" s="584"/>
      <c r="BO104" s="584"/>
      <c r="BP104" s="584"/>
      <c r="BQ104" s="584"/>
      <c r="BR104" s="584"/>
      <c r="BS104" s="585"/>
    </row>
    <row r="105" spans="2:71" s="35" customFormat="1" ht="20.25" customHeight="1">
      <c r="B105" s="583"/>
      <c r="C105" s="584"/>
      <c r="D105" s="584"/>
      <c r="E105" s="584"/>
      <c r="F105" s="584"/>
      <c r="G105" s="584"/>
      <c r="H105" s="584"/>
      <c r="I105" s="584"/>
      <c r="J105" s="584"/>
      <c r="K105" s="584"/>
      <c r="L105" s="584"/>
      <c r="M105" s="584"/>
      <c r="N105" s="584"/>
      <c r="O105" s="584"/>
      <c r="P105" s="584"/>
      <c r="Q105" s="584"/>
      <c r="R105" s="584"/>
      <c r="S105" s="584"/>
      <c r="T105" s="584"/>
      <c r="U105" s="584"/>
      <c r="V105" s="584"/>
      <c r="W105" s="584"/>
      <c r="X105" s="584"/>
      <c r="Y105" s="584"/>
      <c r="Z105" s="584"/>
      <c r="AA105" s="584"/>
      <c r="AB105" s="584"/>
      <c r="AC105" s="584"/>
      <c r="AD105" s="584"/>
      <c r="AE105" s="584"/>
      <c r="AF105" s="584"/>
      <c r="AG105" s="584"/>
      <c r="AH105" s="584"/>
      <c r="AI105" s="584"/>
      <c r="AJ105" s="584"/>
      <c r="AK105" s="584"/>
      <c r="AL105" s="584"/>
      <c r="AM105" s="584"/>
      <c r="AN105" s="584"/>
      <c r="AO105" s="584"/>
      <c r="AP105" s="584"/>
      <c r="AQ105" s="584"/>
      <c r="AR105" s="584"/>
      <c r="AS105" s="584"/>
      <c r="AT105" s="584"/>
      <c r="AU105" s="584"/>
      <c r="AV105" s="584"/>
      <c r="AW105" s="584"/>
      <c r="AX105" s="584"/>
      <c r="AY105" s="584"/>
      <c r="AZ105" s="584"/>
      <c r="BA105" s="584"/>
      <c r="BB105" s="584"/>
      <c r="BC105" s="584"/>
      <c r="BD105" s="584"/>
      <c r="BE105" s="584"/>
      <c r="BF105" s="584"/>
      <c r="BG105" s="584"/>
      <c r="BH105" s="584"/>
      <c r="BI105" s="584"/>
      <c r="BJ105" s="584"/>
      <c r="BK105" s="584"/>
      <c r="BL105" s="584"/>
      <c r="BM105" s="584"/>
      <c r="BN105" s="584"/>
      <c r="BO105" s="584"/>
      <c r="BP105" s="584"/>
      <c r="BQ105" s="584"/>
      <c r="BR105" s="584"/>
      <c r="BS105" s="585"/>
    </row>
    <row r="106" spans="2:71" s="35" customFormat="1" ht="20.25" customHeight="1">
      <c r="B106" s="583"/>
      <c r="C106" s="584"/>
      <c r="D106" s="584"/>
      <c r="E106" s="584"/>
      <c r="F106" s="584"/>
      <c r="G106" s="584"/>
      <c r="H106" s="584"/>
      <c r="I106" s="584"/>
      <c r="J106" s="584"/>
      <c r="K106" s="584"/>
      <c r="L106" s="584"/>
      <c r="M106" s="584"/>
      <c r="N106" s="584"/>
      <c r="O106" s="584"/>
      <c r="P106" s="584"/>
      <c r="Q106" s="584"/>
      <c r="R106" s="584"/>
      <c r="S106" s="584"/>
      <c r="T106" s="584"/>
      <c r="U106" s="584"/>
      <c r="V106" s="584"/>
      <c r="W106" s="584"/>
      <c r="X106" s="584"/>
      <c r="Y106" s="584"/>
      <c r="Z106" s="584"/>
      <c r="AA106" s="584"/>
      <c r="AB106" s="584"/>
      <c r="AC106" s="584"/>
      <c r="AD106" s="584"/>
      <c r="AE106" s="584"/>
      <c r="AF106" s="584"/>
      <c r="AG106" s="584"/>
      <c r="AH106" s="584"/>
      <c r="AI106" s="584"/>
      <c r="AJ106" s="584"/>
      <c r="AK106" s="584"/>
      <c r="AL106" s="584"/>
      <c r="AM106" s="584"/>
      <c r="AN106" s="584"/>
      <c r="AO106" s="584"/>
      <c r="AP106" s="584"/>
      <c r="AQ106" s="584"/>
      <c r="AR106" s="584"/>
      <c r="AS106" s="584"/>
      <c r="AT106" s="584"/>
      <c r="AU106" s="584"/>
      <c r="AV106" s="584"/>
      <c r="AW106" s="584"/>
      <c r="AX106" s="584"/>
      <c r="AY106" s="584"/>
      <c r="AZ106" s="584"/>
      <c r="BA106" s="584"/>
      <c r="BB106" s="584"/>
      <c r="BC106" s="584"/>
      <c r="BD106" s="584"/>
      <c r="BE106" s="584"/>
      <c r="BF106" s="584"/>
      <c r="BG106" s="584"/>
      <c r="BH106" s="584"/>
      <c r="BI106" s="584"/>
      <c r="BJ106" s="584"/>
      <c r="BK106" s="584"/>
      <c r="BL106" s="584"/>
      <c r="BM106" s="584"/>
      <c r="BN106" s="584"/>
      <c r="BO106" s="584"/>
      <c r="BP106" s="584"/>
      <c r="BQ106" s="584"/>
      <c r="BR106" s="584"/>
      <c r="BS106" s="585"/>
    </row>
    <row r="107" spans="2:71" s="35" customFormat="1" ht="20.25" customHeight="1">
      <c r="B107" s="583"/>
      <c r="C107" s="584"/>
      <c r="D107" s="584"/>
      <c r="E107" s="584"/>
      <c r="F107" s="584"/>
      <c r="G107" s="584"/>
      <c r="H107" s="584"/>
      <c r="I107" s="584"/>
      <c r="J107" s="584"/>
      <c r="K107" s="584"/>
      <c r="L107" s="584"/>
      <c r="M107" s="584"/>
      <c r="N107" s="584"/>
      <c r="O107" s="584"/>
      <c r="P107" s="584"/>
      <c r="Q107" s="584"/>
      <c r="R107" s="584"/>
      <c r="S107" s="584"/>
      <c r="T107" s="584"/>
      <c r="U107" s="584"/>
      <c r="V107" s="584"/>
      <c r="W107" s="584"/>
      <c r="X107" s="584"/>
      <c r="Y107" s="584"/>
      <c r="Z107" s="584"/>
      <c r="AA107" s="584"/>
      <c r="AB107" s="584"/>
      <c r="AC107" s="584"/>
      <c r="AD107" s="584"/>
      <c r="AE107" s="584"/>
      <c r="AF107" s="584"/>
      <c r="AG107" s="584"/>
      <c r="AH107" s="584"/>
      <c r="AI107" s="584"/>
      <c r="AJ107" s="584"/>
      <c r="AK107" s="584"/>
      <c r="AL107" s="584"/>
      <c r="AM107" s="584"/>
      <c r="AN107" s="584"/>
      <c r="AO107" s="584"/>
      <c r="AP107" s="584"/>
      <c r="AQ107" s="584"/>
      <c r="AR107" s="584"/>
      <c r="AS107" s="584"/>
      <c r="AT107" s="584"/>
      <c r="AU107" s="584"/>
      <c r="AV107" s="584"/>
      <c r="AW107" s="584"/>
      <c r="AX107" s="584"/>
      <c r="AY107" s="584"/>
      <c r="AZ107" s="584"/>
      <c r="BA107" s="584"/>
      <c r="BB107" s="584"/>
      <c r="BC107" s="584"/>
      <c r="BD107" s="584"/>
      <c r="BE107" s="584"/>
      <c r="BF107" s="584"/>
      <c r="BG107" s="584"/>
      <c r="BH107" s="584"/>
      <c r="BI107" s="584"/>
      <c r="BJ107" s="584"/>
      <c r="BK107" s="584"/>
      <c r="BL107" s="584"/>
      <c r="BM107" s="584"/>
      <c r="BN107" s="584"/>
      <c r="BO107" s="584"/>
      <c r="BP107" s="584"/>
      <c r="BQ107" s="584"/>
      <c r="BR107" s="584"/>
      <c r="BS107" s="585"/>
    </row>
    <row r="108" spans="2:71" s="35" customFormat="1" ht="20.25" customHeight="1">
      <c r="B108" s="583"/>
      <c r="C108" s="584"/>
      <c r="D108" s="584"/>
      <c r="E108" s="584"/>
      <c r="F108" s="584"/>
      <c r="G108" s="584"/>
      <c r="H108" s="584"/>
      <c r="I108" s="584"/>
      <c r="J108" s="584"/>
      <c r="K108" s="584"/>
      <c r="L108" s="584"/>
      <c r="M108" s="584"/>
      <c r="N108" s="584"/>
      <c r="O108" s="584"/>
      <c r="P108" s="584"/>
      <c r="Q108" s="584"/>
      <c r="R108" s="584"/>
      <c r="S108" s="584"/>
      <c r="T108" s="584"/>
      <c r="U108" s="584"/>
      <c r="V108" s="584"/>
      <c r="W108" s="584"/>
      <c r="X108" s="584"/>
      <c r="Y108" s="584"/>
      <c r="Z108" s="584"/>
      <c r="AA108" s="584"/>
      <c r="AB108" s="584"/>
      <c r="AC108" s="584"/>
      <c r="AD108" s="584"/>
      <c r="AE108" s="584"/>
      <c r="AF108" s="584"/>
      <c r="AG108" s="584"/>
      <c r="AH108" s="584"/>
      <c r="AI108" s="584"/>
      <c r="AJ108" s="584"/>
      <c r="AK108" s="584"/>
      <c r="AL108" s="584"/>
      <c r="AM108" s="584"/>
      <c r="AN108" s="584"/>
      <c r="AO108" s="584"/>
      <c r="AP108" s="584"/>
      <c r="AQ108" s="584"/>
      <c r="AR108" s="584"/>
      <c r="AS108" s="584"/>
      <c r="AT108" s="584"/>
      <c r="AU108" s="584"/>
      <c r="AV108" s="584"/>
      <c r="AW108" s="584"/>
      <c r="AX108" s="584"/>
      <c r="AY108" s="584"/>
      <c r="AZ108" s="584"/>
      <c r="BA108" s="584"/>
      <c r="BB108" s="584"/>
      <c r="BC108" s="584"/>
      <c r="BD108" s="584"/>
      <c r="BE108" s="584"/>
      <c r="BF108" s="584"/>
      <c r="BG108" s="584"/>
      <c r="BH108" s="584"/>
      <c r="BI108" s="584"/>
      <c r="BJ108" s="584"/>
      <c r="BK108" s="584"/>
      <c r="BL108" s="584"/>
      <c r="BM108" s="584"/>
      <c r="BN108" s="584"/>
      <c r="BO108" s="584"/>
      <c r="BP108" s="584"/>
      <c r="BQ108" s="584"/>
      <c r="BR108" s="584"/>
      <c r="BS108" s="585"/>
    </row>
    <row r="109" spans="2:71" s="35" customFormat="1" ht="20.25" customHeight="1">
      <c r="B109" s="583"/>
      <c r="C109" s="584"/>
      <c r="D109" s="584"/>
      <c r="E109" s="584"/>
      <c r="F109" s="584"/>
      <c r="G109" s="584"/>
      <c r="H109" s="584"/>
      <c r="I109" s="584"/>
      <c r="J109" s="584"/>
      <c r="K109" s="584"/>
      <c r="L109" s="584"/>
      <c r="M109" s="584"/>
      <c r="N109" s="584"/>
      <c r="O109" s="584"/>
      <c r="P109" s="584"/>
      <c r="Q109" s="584"/>
      <c r="R109" s="584"/>
      <c r="S109" s="584"/>
      <c r="T109" s="584"/>
      <c r="U109" s="584"/>
      <c r="V109" s="584"/>
      <c r="W109" s="584"/>
      <c r="X109" s="584"/>
      <c r="Y109" s="584"/>
      <c r="Z109" s="584"/>
      <c r="AA109" s="584"/>
      <c r="AB109" s="584"/>
      <c r="AC109" s="584"/>
      <c r="AD109" s="584"/>
      <c r="AE109" s="584"/>
      <c r="AF109" s="584"/>
      <c r="AG109" s="584"/>
      <c r="AH109" s="584"/>
      <c r="AI109" s="584"/>
      <c r="AJ109" s="584"/>
      <c r="AK109" s="584"/>
      <c r="AL109" s="584"/>
      <c r="AM109" s="584"/>
      <c r="AN109" s="584"/>
      <c r="AO109" s="584"/>
      <c r="AP109" s="584"/>
      <c r="AQ109" s="584"/>
      <c r="AR109" s="584"/>
      <c r="AS109" s="584"/>
      <c r="AT109" s="584"/>
      <c r="AU109" s="584"/>
      <c r="AV109" s="584"/>
      <c r="AW109" s="584"/>
      <c r="AX109" s="584"/>
      <c r="AY109" s="584"/>
      <c r="AZ109" s="584"/>
      <c r="BA109" s="584"/>
      <c r="BB109" s="584"/>
      <c r="BC109" s="584"/>
      <c r="BD109" s="584"/>
      <c r="BE109" s="584"/>
      <c r="BF109" s="584"/>
      <c r="BG109" s="584"/>
      <c r="BH109" s="584"/>
      <c r="BI109" s="584"/>
      <c r="BJ109" s="584"/>
      <c r="BK109" s="584"/>
      <c r="BL109" s="584"/>
      <c r="BM109" s="584"/>
      <c r="BN109" s="584"/>
      <c r="BO109" s="584"/>
      <c r="BP109" s="584"/>
      <c r="BQ109" s="584"/>
      <c r="BR109" s="584"/>
      <c r="BS109" s="585"/>
    </row>
    <row r="110" spans="2:71" s="35" customFormat="1" ht="20.25" customHeight="1">
      <c r="B110" s="583"/>
      <c r="C110" s="584"/>
      <c r="D110" s="584"/>
      <c r="E110" s="584"/>
      <c r="F110" s="584"/>
      <c r="G110" s="584"/>
      <c r="H110" s="584"/>
      <c r="I110" s="584"/>
      <c r="J110" s="584"/>
      <c r="K110" s="584"/>
      <c r="L110" s="584"/>
      <c r="M110" s="584"/>
      <c r="N110" s="584"/>
      <c r="O110" s="584"/>
      <c r="P110" s="584"/>
      <c r="Q110" s="584"/>
      <c r="R110" s="584"/>
      <c r="S110" s="584"/>
      <c r="T110" s="584"/>
      <c r="U110" s="584"/>
      <c r="V110" s="584"/>
      <c r="W110" s="584"/>
      <c r="X110" s="584"/>
      <c r="Y110" s="584"/>
      <c r="Z110" s="584"/>
      <c r="AA110" s="584"/>
      <c r="AB110" s="584"/>
      <c r="AC110" s="584"/>
      <c r="AD110" s="584"/>
      <c r="AE110" s="584"/>
      <c r="AF110" s="584"/>
      <c r="AG110" s="584"/>
      <c r="AH110" s="584"/>
      <c r="AI110" s="584"/>
      <c r="AJ110" s="584"/>
      <c r="AK110" s="584"/>
      <c r="AL110" s="584"/>
      <c r="AM110" s="584"/>
      <c r="AN110" s="584"/>
      <c r="AO110" s="584"/>
      <c r="AP110" s="584"/>
      <c r="AQ110" s="584"/>
      <c r="AR110" s="584"/>
      <c r="AS110" s="584"/>
      <c r="AT110" s="584"/>
      <c r="AU110" s="584"/>
      <c r="AV110" s="584"/>
      <c r="AW110" s="584"/>
      <c r="AX110" s="584"/>
      <c r="AY110" s="584"/>
      <c r="AZ110" s="584"/>
      <c r="BA110" s="584"/>
      <c r="BB110" s="584"/>
      <c r="BC110" s="584"/>
      <c r="BD110" s="584"/>
      <c r="BE110" s="584"/>
      <c r="BF110" s="584"/>
      <c r="BG110" s="584"/>
      <c r="BH110" s="584"/>
      <c r="BI110" s="584"/>
      <c r="BJ110" s="584"/>
      <c r="BK110" s="584"/>
      <c r="BL110" s="584"/>
      <c r="BM110" s="584"/>
      <c r="BN110" s="584"/>
      <c r="BO110" s="584"/>
      <c r="BP110" s="584"/>
      <c r="BQ110" s="584"/>
      <c r="BR110" s="584"/>
      <c r="BS110" s="585"/>
    </row>
    <row r="111" spans="2:71" s="35" customFormat="1" ht="20.25" customHeight="1">
      <c r="B111" s="583"/>
      <c r="C111" s="584"/>
      <c r="D111" s="584"/>
      <c r="E111" s="584"/>
      <c r="F111" s="584"/>
      <c r="G111" s="584"/>
      <c r="H111" s="584"/>
      <c r="I111" s="584"/>
      <c r="J111" s="584"/>
      <c r="K111" s="584"/>
      <c r="L111" s="584"/>
      <c r="M111" s="584"/>
      <c r="N111" s="584"/>
      <c r="O111" s="584"/>
      <c r="P111" s="584"/>
      <c r="Q111" s="584"/>
      <c r="R111" s="584"/>
      <c r="S111" s="584"/>
      <c r="T111" s="584"/>
      <c r="U111" s="584"/>
      <c r="V111" s="584"/>
      <c r="W111" s="584"/>
      <c r="X111" s="584"/>
      <c r="Y111" s="584"/>
      <c r="Z111" s="584"/>
      <c r="AA111" s="584"/>
      <c r="AB111" s="584"/>
      <c r="AC111" s="584"/>
      <c r="AD111" s="584"/>
      <c r="AE111" s="584"/>
      <c r="AF111" s="584"/>
      <c r="AG111" s="584"/>
      <c r="AH111" s="584"/>
      <c r="AI111" s="584"/>
      <c r="AJ111" s="584"/>
      <c r="AK111" s="584"/>
      <c r="AL111" s="584"/>
      <c r="AM111" s="584"/>
      <c r="AN111" s="584"/>
      <c r="AO111" s="584"/>
      <c r="AP111" s="584"/>
      <c r="AQ111" s="584"/>
      <c r="AR111" s="584"/>
      <c r="AS111" s="584"/>
      <c r="AT111" s="584"/>
      <c r="AU111" s="584"/>
      <c r="AV111" s="584"/>
      <c r="AW111" s="584"/>
      <c r="AX111" s="584"/>
      <c r="AY111" s="584"/>
      <c r="AZ111" s="584"/>
      <c r="BA111" s="584"/>
      <c r="BB111" s="584"/>
      <c r="BC111" s="584"/>
      <c r="BD111" s="584"/>
      <c r="BE111" s="584"/>
      <c r="BF111" s="584"/>
      <c r="BG111" s="584"/>
      <c r="BH111" s="584"/>
      <c r="BI111" s="584"/>
      <c r="BJ111" s="584"/>
      <c r="BK111" s="584"/>
      <c r="BL111" s="584"/>
      <c r="BM111" s="584"/>
      <c r="BN111" s="584"/>
      <c r="BO111" s="584"/>
      <c r="BP111" s="584"/>
      <c r="BQ111" s="584"/>
      <c r="BR111" s="584"/>
      <c r="BS111" s="585"/>
    </row>
    <row r="112" spans="2:71" s="35" customFormat="1" ht="20.25" customHeight="1">
      <c r="B112" s="586"/>
      <c r="C112" s="587"/>
      <c r="D112" s="587"/>
      <c r="E112" s="587"/>
      <c r="F112" s="587"/>
      <c r="G112" s="587"/>
      <c r="H112" s="587"/>
      <c r="I112" s="587"/>
      <c r="J112" s="587"/>
      <c r="K112" s="587"/>
      <c r="L112" s="587"/>
      <c r="M112" s="587"/>
      <c r="N112" s="587"/>
      <c r="O112" s="587"/>
      <c r="P112" s="587"/>
      <c r="Q112" s="587"/>
      <c r="R112" s="587"/>
      <c r="S112" s="587"/>
      <c r="T112" s="587"/>
      <c r="U112" s="587"/>
      <c r="V112" s="587"/>
      <c r="W112" s="587"/>
      <c r="X112" s="587"/>
      <c r="Y112" s="587"/>
      <c r="Z112" s="587"/>
      <c r="AA112" s="587"/>
      <c r="AB112" s="587"/>
      <c r="AC112" s="587"/>
      <c r="AD112" s="587"/>
      <c r="AE112" s="587"/>
      <c r="AF112" s="587"/>
      <c r="AG112" s="587"/>
      <c r="AH112" s="587"/>
      <c r="AI112" s="587"/>
      <c r="AJ112" s="587"/>
      <c r="AK112" s="587"/>
      <c r="AL112" s="587"/>
      <c r="AM112" s="587"/>
      <c r="AN112" s="587"/>
      <c r="AO112" s="587"/>
      <c r="AP112" s="587"/>
      <c r="AQ112" s="587"/>
      <c r="AR112" s="587"/>
      <c r="AS112" s="587"/>
      <c r="AT112" s="587"/>
      <c r="AU112" s="587"/>
      <c r="AV112" s="587"/>
      <c r="AW112" s="587"/>
      <c r="AX112" s="587"/>
      <c r="AY112" s="587"/>
      <c r="AZ112" s="587"/>
      <c r="BA112" s="587"/>
      <c r="BB112" s="587"/>
      <c r="BC112" s="587"/>
      <c r="BD112" s="587"/>
      <c r="BE112" s="587"/>
      <c r="BF112" s="587"/>
      <c r="BG112" s="587"/>
      <c r="BH112" s="587"/>
      <c r="BI112" s="587"/>
      <c r="BJ112" s="587"/>
      <c r="BK112" s="587"/>
      <c r="BL112" s="587"/>
      <c r="BM112" s="587"/>
      <c r="BN112" s="587"/>
      <c r="BO112" s="587"/>
      <c r="BP112" s="587"/>
      <c r="BQ112" s="587"/>
      <c r="BR112" s="587"/>
      <c r="BS112" s="588"/>
    </row>
    <row r="113" spans="2:71" s="55" customFormat="1" ht="15" customHeight="1">
      <c r="B113" s="218" t="s">
        <v>70</v>
      </c>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c r="AI113" s="73"/>
      <c r="AJ113" s="73"/>
      <c r="AK113" s="73"/>
      <c r="AL113" s="73"/>
      <c r="AM113" s="73"/>
      <c r="AN113" s="73"/>
      <c r="AO113" s="73"/>
      <c r="AP113" s="73"/>
      <c r="AQ113" s="73"/>
      <c r="AR113" s="73"/>
      <c r="AS113" s="73"/>
      <c r="AT113" s="73"/>
      <c r="AU113" s="73"/>
      <c r="AV113" s="73"/>
      <c r="AW113" s="73"/>
      <c r="AX113" s="73"/>
      <c r="AY113" s="73"/>
      <c r="AZ113" s="73"/>
      <c r="BA113" s="73"/>
      <c r="BB113" s="73"/>
      <c r="BC113" s="73"/>
      <c r="BD113" s="73"/>
      <c r="BE113" s="73"/>
      <c r="BF113" s="73"/>
      <c r="BG113" s="73"/>
      <c r="BH113" s="73"/>
      <c r="BK113" s="69"/>
      <c r="BL113" s="69"/>
    </row>
    <row r="114" spans="2:71" s="55" customFormat="1" ht="15" customHeight="1">
      <c r="B114" s="219" t="s">
        <v>71</v>
      </c>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c r="BE114" s="73"/>
      <c r="BF114" s="73"/>
      <c r="BG114" s="73"/>
      <c r="BH114" s="73"/>
      <c r="BK114" s="69"/>
      <c r="BL114" s="69"/>
    </row>
    <row r="115" spans="2:71" s="35" customFormat="1" ht="20.25" customHeight="1">
      <c r="B115" s="580"/>
      <c r="C115" s="581"/>
      <c r="D115" s="581"/>
      <c r="E115" s="581"/>
      <c r="F115" s="581"/>
      <c r="G115" s="581"/>
      <c r="H115" s="581"/>
      <c r="I115" s="581"/>
      <c r="J115" s="581"/>
      <c r="K115" s="581"/>
      <c r="L115" s="581"/>
      <c r="M115" s="581"/>
      <c r="N115" s="581"/>
      <c r="O115" s="581"/>
      <c r="P115" s="581"/>
      <c r="Q115" s="581"/>
      <c r="R115" s="581"/>
      <c r="S115" s="581"/>
      <c r="T115" s="581"/>
      <c r="U115" s="581"/>
      <c r="V115" s="581"/>
      <c r="W115" s="581"/>
      <c r="X115" s="581"/>
      <c r="Y115" s="581"/>
      <c r="Z115" s="581"/>
      <c r="AA115" s="581"/>
      <c r="AB115" s="581"/>
      <c r="AC115" s="581"/>
      <c r="AD115" s="581"/>
      <c r="AE115" s="581"/>
      <c r="AF115" s="581"/>
      <c r="AG115" s="581"/>
      <c r="AH115" s="581"/>
      <c r="AI115" s="581"/>
      <c r="AJ115" s="581"/>
      <c r="AK115" s="581"/>
      <c r="AL115" s="581"/>
      <c r="AM115" s="581"/>
      <c r="AN115" s="581"/>
      <c r="AO115" s="581"/>
      <c r="AP115" s="581"/>
      <c r="AQ115" s="581"/>
      <c r="AR115" s="581"/>
      <c r="AS115" s="581"/>
      <c r="AT115" s="581"/>
      <c r="AU115" s="581"/>
      <c r="AV115" s="581"/>
      <c r="AW115" s="581"/>
      <c r="AX115" s="581"/>
      <c r="AY115" s="581"/>
      <c r="AZ115" s="581"/>
      <c r="BA115" s="581"/>
      <c r="BB115" s="581"/>
      <c r="BC115" s="581"/>
      <c r="BD115" s="581"/>
      <c r="BE115" s="581"/>
      <c r="BF115" s="581"/>
      <c r="BG115" s="581"/>
      <c r="BH115" s="581"/>
      <c r="BI115" s="581"/>
      <c r="BJ115" s="581"/>
      <c r="BK115" s="581"/>
      <c r="BL115" s="581"/>
      <c r="BM115" s="581"/>
      <c r="BN115" s="581"/>
      <c r="BO115" s="581"/>
      <c r="BP115" s="581"/>
      <c r="BQ115" s="581"/>
      <c r="BR115" s="581"/>
      <c r="BS115" s="582"/>
    </row>
    <row r="116" spans="2:71" s="35" customFormat="1" ht="20.25" customHeight="1">
      <c r="B116" s="583"/>
      <c r="C116" s="584"/>
      <c r="D116" s="584"/>
      <c r="E116" s="584"/>
      <c r="F116" s="584"/>
      <c r="G116" s="584"/>
      <c r="H116" s="584"/>
      <c r="I116" s="584"/>
      <c r="J116" s="584"/>
      <c r="K116" s="584"/>
      <c r="L116" s="584"/>
      <c r="M116" s="584"/>
      <c r="N116" s="584"/>
      <c r="O116" s="584"/>
      <c r="P116" s="584"/>
      <c r="Q116" s="584"/>
      <c r="R116" s="584"/>
      <c r="S116" s="584"/>
      <c r="T116" s="584"/>
      <c r="U116" s="584"/>
      <c r="V116" s="584"/>
      <c r="W116" s="584"/>
      <c r="X116" s="584"/>
      <c r="Y116" s="584"/>
      <c r="Z116" s="584"/>
      <c r="AA116" s="584"/>
      <c r="AB116" s="584"/>
      <c r="AC116" s="584"/>
      <c r="AD116" s="584"/>
      <c r="AE116" s="584"/>
      <c r="AF116" s="584"/>
      <c r="AG116" s="584"/>
      <c r="AH116" s="584"/>
      <c r="AI116" s="584"/>
      <c r="AJ116" s="584"/>
      <c r="AK116" s="584"/>
      <c r="AL116" s="584"/>
      <c r="AM116" s="584"/>
      <c r="AN116" s="584"/>
      <c r="AO116" s="584"/>
      <c r="AP116" s="584"/>
      <c r="AQ116" s="584"/>
      <c r="AR116" s="584"/>
      <c r="AS116" s="584"/>
      <c r="AT116" s="584"/>
      <c r="AU116" s="584"/>
      <c r="AV116" s="584"/>
      <c r="AW116" s="584"/>
      <c r="AX116" s="584"/>
      <c r="AY116" s="584"/>
      <c r="AZ116" s="584"/>
      <c r="BA116" s="584"/>
      <c r="BB116" s="584"/>
      <c r="BC116" s="584"/>
      <c r="BD116" s="584"/>
      <c r="BE116" s="584"/>
      <c r="BF116" s="584"/>
      <c r="BG116" s="584"/>
      <c r="BH116" s="584"/>
      <c r="BI116" s="584"/>
      <c r="BJ116" s="584"/>
      <c r="BK116" s="584"/>
      <c r="BL116" s="584"/>
      <c r="BM116" s="584"/>
      <c r="BN116" s="584"/>
      <c r="BO116" s="584"/>
      <c r="BP116" s="584"/>
      <c r="BQ116" s="584"/>
      <c r="BR116" s="584"/>
      <c r="BS116" s="585"/>
    </row>
    <row r="117" spans="2:71" s="35" customFormat="1" ht="20.25" customHeight="1">
      <c r="B117" s="583"/>
      <c r="C117" s="584"/>
      <c r="D117" s="584"/>
      <c r="E117" s="584"/>
      <c r="F117" s="584"/>
      <c r="G117" s="584"/>
      <c r="H117" s="584"/>
      <c r="I117" s="584"/>
      <c r="J117" s="584"/>
      <c r="K117" s="584"/>
      <c r="L117" s="584"/>
      <c r="M117" s="584"/>
      <c r="N117" s="584"/>
      <c r="O117" s="584"/>
      <c r="P117" s="584"/>
      <c r="Q117" s="584"/>
      <c r="R117" s="584"/>
      <c r="S117" s="584"/>
      <c r="T117" s="584"/>
      <c r="U117" s="584"/>
      <c r="V117" s="584"/>
      <c r="W117" s="584"/>
      <c r="X117" s="584"/>
      <c r="Y117" s="584"/>
      <c r="Z117" s="584"/>
      <c r="AA117" s="584"/>
      <c r="AB117" s="584"/>
      <c r="AC117" s="584"/>
      <c r="AD117" s="584"/>
      <c r="AE117" s="584"/>
      <c r="AF117" s="584"/>
      <c r="AG117" s="584"/>
      <c r="AH117" s="584"/>
      <c r="AI117" s="584"/>
      <c r="AJ117" s="584"/>
      <c r="AK117" s="584"/>
      <c r="AL117" s="584"/>
      <c r="AM117" s="584"/>
      <c r="AN117" s="584"/>
      <c r="AO117" s="584"/>
      <c r="AP117" s="584"/>
      <c r="AQ117" s="584"/>
      <c r="AR117" s="584"/>
      <c r="AS117" s="584"/>
      <c r="AT117" s="584"/>
      <c r="AU117" s="584"/>
      <c r="AV117" s="584"/>
      <c r="AW117" s="584"/>
      <c r="AX117" s="584"/>
      <c r="AY117" s="584"/>
      <c r="AZ117" s="584"/>
      <c r="BA117" s="584"/>
      <c r="BB117" s="584"/>
      <c r="BC117" s="584"/>
      <c r="BD117" s="584"/>
      <c r="BE117" s="584"/>
      <c r="BF117" s="584"/>
      <c r="BG117" s="584"/>
      <c r="BH117" s="584"/>
      <c r="BI117" s="584"/>
      <c r="BJ117" s="584"/>
      <c r="BK117" s="584"/>
      <c r="BL117" s="584"/>
      <c r="BM117" s="584"/>
      <c r="BN117" s="584"/>
      <c r="BO117" s="584"/>
      <c r="BP117" s="584"/>
      <c r="BQ117" s="584"/>
      <c r="BR117" s="584"/>
      <c r="BS117" s="585"/>
    </row>
    <row r="118" spans="2:71" s="35" customFormat="1" ht="20.25" customHeight="1">
      <c r="B118" s="583"/>
      <c r="C118" s="584"/>
      <c r="D118" s="584"/>
      <c r="E118" s="584"/>
      <c r="F118" s="584"/>
      <c r="G118" s="584"/>
      <c r="H118" s="584"/>
      <c r="I118" s="584"/>
      <c r="J118" s="584"/>
      <c r="K118" s="584"/>
      <c r="L118" s="584"/>
      <c r="M118" s="584"/>
      <c r="N118" s="584"/>
      <c r="O118" s="584"/>
      <c r="P118" s="584"/>
      <c r="Q118" s="584"/>
      <c r="R118" s="584"/>
      <c r="S118" s="584"/>
      <c r="T118" s="584"/>
      <c r="U118" s="584"/>
      <c r="V118" s="584"/>
      <c r="W118" s="584"/>
      <c r="X118" s="584"/>
      <c r="Y118" s="584"/>
      <c r="Z118" s="584"/>
      <c r="AA118" s="584"/>
      <c r="AB118" s="584"/>
      <c r="AC118" s="584"/>
      <c r="AD118" s="584"/>
      <c r="AE118" s="584"/>
      <c r="AF118" s="584"/>
      <c r="AG118" s="584"/>
      <c r="AH118" s="584"/>
      <c r="AI118" s="584"/>
      <c r="AJ118" s="584"/>
      <c r="AK118" s="584"/>
      <c r="AL118" s="584"/>
      <c r="AM118" s="584"/>
      <c r="AN118" s="584"/>
      <c r="AO118" s="584"/>
      <c r="AP118" s="584"/>
      <c r="AQ118" s="584"/>
      <c r="AR118" s="584"/>
      <c r="AS118" s="584"/>
      <c r="AT118" s="584"/>
      <c r="AU118" s="584"/>
      <c r="AV118" s="584"/>
      <c r="AW118" s="584"/>
      <c r="AX118" s="584"/>
      <c r="AY118" s="584"/>
      <c r="AZ118" s="584"/>
      <c r="BA118" s="584"/>
      <c r="BB118" s="584"/>
      <c r="BC118" s="584"/>
      <c r="BD118" s="584"/>
      <c r="BE118" s="584"/>
      <c r="BF118" s="584"/>
      <c r="BG118" s="584"/>
      <c r="BH118" s="584"/>
      <c r="BI118" s="584"/>
      <c r="BJ118" s="584"/>
      <c r="BK118" s="584"/>
      <c r="BL118" s="584"/>
      <c r="BM118" s="584"/>
      <c r="BN118" s="584"/>
      <c r="BO118" s="584"/>
      <c r="BP118" s="584"/>
      <c r="BQ118" s="584"/>
      <c r="BR118" s="584"/>
      <c r="BS118" s="585"/>
    </row>
    <row r="119" spans="2:71" s="35" customFormat="1" ht="20.25" customHeight="1">
      <c r="B119" s="583"/>
      <c r="C119" s="584"/>
      <c r="D119" s="584"/>
      <c r="E119" s="584"/>
      <c r="F119" s="584"/>
      <c r="G119" s="584"/>
      <c r="H119" s="584"/>
      <c r="I119" s="584"/>
      <c r="J119" s="584"/>
      <c r="K119" s="584"/>
      <c r="L119" s="584"/>
      <c r="M119" s="584"/>
      <c r="N119" s="584"/>
      <c r="O119" s="584"/>
      <c r="P119" s="584"/>
      <c r="Q119" s="584"/>
      <c r="R119" s="584"/>
      <c r="S119" s="584"/>
      <c r="T119" s="584"/>
      <c r="U119" s="584"/>
      <c r="V119" s="584"/>
      <c r="W119" s="584"/>
      <c r="X119" s="584"/>
      <c r="Y119" s="584"/>
      <c r="Z119" s="584"/>
      <c r="AA119" s="584"/>
      <c r="AB119" s="584"/>
      <c r="AC119" s="584"/>
      <c r="AD119" s="584"/>
      <c r="AE119" s="584"/>
      <c r="AF119" s="584"/>
      <c r="AG119" s="584"/>
      <c r="AH119" s="584"/>
      <c r="AI119" s="584"/>
      <c r="AJ119" s="584"/>
      <c r="AK119" s="584"/>
      <c r="AL119" s="584"/>
      <c r="AM119" s="584"/>
      <c r="AN119" s="584"/>
      <c r="AO119" s="584"/>
      <c r="AP119" s="584"/>
      <c r="AQ119" s="584"/>
      <c r="AR119" s="584"/>
      <c r="AS119" s="584"/>
      <c r="AT119" s="584"/>
      <c r="AU119" s="584"/>
      <c r="AV119" s="584"/>
      <c r="AW119" s="584"/>
      <c r="AX119" s="584"/>
      <c r="AY119" s="584"/>
      <c r="AZ119" s="584"/>
      <c r="BA119" s="584"/>
      <c r="BB119" s="584"/>
      <c r="BC119" s="584"/>
      <c r="BD119" s="584"/>
      <c r="BE119" s="584"/>
      <c r="BF119" s="584"/>
      <c r="BG119" s="584"/>
      <c r="BH119" s="584"/>
      <c r="BI119" s="584"/>
      <c r="BJ119" s="584"/>
      <c r="BK119" s="584"/>
      <c r="BL119" s="584"/>
      <c r="BM119" s="584"/>
      <c r="BN119" s="584"/>
      <c r="BO119" s="584"/>
      <c r="BP119" s="584"/>
      <c r="BQ119" s="584"/>
      <c r="BR119" s="584"/>
      <c r="BS119" s="585"/>
    </row>
    <row r="120" spans="2:71" s="35" customFormat="1" ht="20.25" customHeight="1">
      <c r="B120" s="583"/>
      <c r="C120" s="584"/>
      <c r="D120" s="584"/>
      <c r="E120" s="584"/>
      <c r="F120" s="584"/>
      <c r="G120" s="584"/>
      <c r="H120" s="584"/>
      <c r="I120" s="584"/>
      <c r="J120" s="584"/>
      <c r="K120" s="584"/>
      <c r="L120" s="584"/>
      <c r="M120" s="584"/>
      <c r="N120" s="584"/>
      <c r="O120" s="584"/>
      <c r="P120" s="584"/>
      <c r="Q120" s="584"/>
      <c r="R120" s="584"/>
      <c r="S120" s="584"/>
      <c r="T120" s="584"/>
      <c r="U120" s="584"/>
      <c r="V120" s="584"/>
      <c r="W120" s="584"/>
      <c r="X120" s="584"/>
      <c r="Y120" s="584"/>
      <c r="Z120" s="584"/>
      <c r="AA120" s="584"/>
      <c r="AB120" s="584"/>
      <c r="AC120" s="584"/>
      <c r="AD120" s="584"/>
      <c r="AE120" s="584"/>
      <c r="AF120" s="584"/>
      <c r="AG120" s="584"/>
      <c r="AH120" s="584"/>
      <c r="AI120" s="584"/>
      <c r="AJ120" s="584"/>
      <c r="AK120" s="584"/>
      <c r="AL120" s="584"/>
      <c r="AM120" s="584"/>
      <c r="AN120" s="584"/>
      <c r="AO120" s="584"/>
      <c r="AP120" s="584"/>
      <c r="AQ120" s="584"/>
      <c r="AR120" s="584"/>
      <c r="AS120" s="584"/>
      <c r="AT120" s="584"/>
      <c r="AU120" s="584"/>
      <c r="AV120" s="584"/>
      <c r="AW120" s="584"/>
      <c r="AX120" s="584"/>
      <c r="AY120" s="584"/>
      <c r="AZ120" s="584"/>
      <c r="BA120" s="584"/>
      <c r="BB120" s="584"/>
      <c r="BC120" s="584"/>
      <c r="BD120" s="584"/>
      <c r="BE120" s="584"/>
      <c r="BF120" s="584"/>
      <c r="BG120" s="584"/>
      <c r="BH120" s="584"/>
      <c r="BI120" s="584"/>
      <c r="BJ120" s="584"/>
      <c r="BK120" s="584"/>
      <c r="BL120" s="584"/>
      <c r="BM120" s="584"/>
      <c r="BN120" s="584"/>
      <c r="BO120" s="584"/>
      <c r="BP120" s="584"/>
      <c r="BQ120" s="584"/>
      <c r="BR120" s="584"/>
      <c r="BS120" s="585"/>
    </row>
    <row r="121" spans="2:71" s="35" customFormat="1" ht="20.25" customHeight="1">
      <c r="B121" s="583"/>
      <c r="C121" s="584"/>
      <c r="D121" s="584"/>
      <c r="E121" s="584"/>
      <c r="F121" s="584"/>
      <c r="G121" s="584"/>
      <c r="H121" s="584"/>
      <c r="I121" s="584"/>
      <c r="J121" s="584"/>
      <c r="K121" s="584"/>
      <c r="L121" s="584"/>
      <c r="M121" s="584"/>
      <c r="N121" s="584"/>
      <c r="O121" s="584"/>
      <c r="P121" s="584"/>
      <c r="Q121" s="584"/>
      <c r="R121" s="584"/>
      <c r="S121" s="584"/>
      <c r="T121" s="584"/>
      <c r="U121" s="584"/>
      <c r="V121" s="584"/>
      <c r="W121" s="584"/>
      <c r="X121" s="584"/>
      <c r="Y121" s="584"/>
      <c r="Z121" s="584"/>
      <c r="AA121" s="584"/>
      <c r="AB121" s="584"/>
      <c r="AC121" s="584"/>
      <c r="AD121" s="584"/>
      <c r="AE121" s="584"/>
      <c r="AF121" s="584"/>
      <c r="AG121" s="584"/>
      <c r="AH121" s="584"/>
      <c r="AI121" s="584"/>
      <c r="AJ121" s="584"/>
      <c r="AK121" s="584"/>
      <c r="AL121" s="584"/>
      <c r="AM121" s="584"/>
      <c r="AN121" s="584"/>
      <c r="AO121" s="584"/>
      <c r="AP121" s="584"/>
      <c r="AQ121" s="584"/>
      <c r="AR121" s="584"/>
      <c r="AS121" s="584"/>
      <c r="AT121" s="584"/>
      <c r="AU121" s="584"/>
      <c r="AV121" s="584"/>
      <c r="AW121" s="584"/>
      <c r="AX121" s="584"/>
      <c r="AY121" s="584"/>
      <c r="AZ121" s="584"/>
      <c r="BA121" s="584"/>
      <c r="BB121" s="584"/>
      <c r="BC121" s="584"/>
      <c r="BD121" s="584"/>
      <c r="BE121" s="584"/>
      <c r="BF121" s="584"/>
      <c r="BG121" s="584"/>
      <c r="BH121" s="584"/>
      <c r="BI121" s="584"/>
      <c r="BJ121" s="584"/>
      <c r="BK121" s="584"/>
      <c r="BL121" s="584"/>
      <c r="BM121" s="584"/>
      <c r="BN121" s="584"/>
      <c r="BO121" s="584"/>
      <c r="BP121" s="584"/>
      <c r="BQ121" s="584"/>
      <c r="BR121" s="584"/>
      <c r="BS121" s="585"/>
    </row>
    <row r="122" spans="2:71" s="35" customFormat="1" ht="20.25" customHeight="1">
      <c r="B122" s="583"/>
      <c r="C122" s="584"/>
      <c r="D122" s="584"/>
      <c r="E122" s="584"/>
      <c r="F122" s="584"/>
      <c r="G122" s="584"/>
      <c r="H122" s="584"/>
      <c r="I122" s="584"/>
      <c r="J122" s="584"/>
      <c r="K122" s="584"/>
      <c r="L122" s="584"/>
      <c r="M122" s="584"/>
      <c r="N122" s="584"/>
      <c r="O122" s="584"/>
      <c r="P122" s="584"/>
      <c r="Q122" s="584"/>
      <c r="R122" s="584"/>
      <c r="S122" s="584"/>
      <c r="T122" s="584"/>
      <c r="U122" s="584"/>
      <c r="V122" s="584"/>
      <c r="W122" s="584"/>
      <c r="X122" s="584"/>
      <c r="Y122" s="584"/>
      <c r="Z122" s="584"/>
      <c r="AA122" s="584"/>
      <c r="AB122" s="584"/>
      <c r="AC122" s="584"/>
      <c r="AD122" s="584"/>
      <c r="AE122" s="584"/>
      <c r="AF122" s="584"/>
      <c r="AG122" s="584"/>
      <c r="AH122" s="584"/>
      <c r="AI122" s="584"/>
      <c r="AJ122" s="584"/>
      <c r="AK122" s="584"/>
      <c r="AL122" s="584"/>
      <c r="AM122" s="584"/>
      <c r="AN122" s="584"/>
      <c r="AO122" s="584"/>
      <c r="AP122" s="584"/>
      <c r="AQ122" s="584"/>
      <c r="AR122" s="584"/>
      <c r="AS122" s="584"/>
      <c r="AT122" s="584"/>
      <c r="AU122" s="584"/>
      <c r="AV122" s="584"/>
      <c r="AW122" s="584"/>
      <c r="AX122" s="584"/>
      <c r="AY122" s="584"/>
      <c r="AZ122" s="584"/>
      <c r="BA122" s="584"/>
      <c r="BB122" s="584"/>
      <c r="BC122" s="584"/>
      <c r="BD122" s="584"/>
      <c r="BE122" s="584"/>
      <c r="BF122" s="584"/>
      <c r="BG122" s="584"/>
      <c r="BH122" s="584"/>
      <c r="BI122" s="584"/>
      <c r="BJ122" s="584"/>
      <c r="BK122" s="584"/>
      <c r="BL122" s="584"/>
      <c r="BM122" s="584"/>
      <c r="BN122" s="584"/>
      <c r="BO122" s="584"/>
      <c r="BP122" s="584"/>
      <c r="BQ122" s="584"/>
      <c r="BR122" s="584"/>
      <c r="BS122" s="585"/>
    </row>
    <row r="123" spans="2:71" s="35" customFormat="1" ht="20.25" customHeight="1">
      <c r="B123" s="583"/>
      <c r="C123" s="584"/>
      <c r="D123" s="584"/>
      <c r="E123" s="584"/>
      <c r="F123" s="584"/>
      <c r="G123" s="584"/>
      <c r="H123" s="584"/>
      <c r="I123" s="584"/>
      <c r="J123" s="584"/>
      <c r="K123" s="584"/>
      <c r="L123" s="584"/>
      <c r="M123" s="584"/>
      <c r="N123" s="584"/>
      <c r="O123" s="584"/>
      <c r="P123" s="584"/>
      <c r="Q123" s="584"/>
      <c r="R123" s="584"/>
      <c r="S123" s="584"/>
      <c r="T123" s="584"/>
      <c r="U123" s="584"/>
      <c r="V123" s="584"/>
      <c r="W123" s="584"/>
      <c r="X123" s="584"/>
      <c r="Y123" s="584"/>
      <c r="Z123" s="584"/>
      <c r="AA123" s="584"/>
      <c r="AB123" s="584"/>
      <c r="AC123" s="584"/>
      <c r="AD123" s="584"/>
      <c r="AE123" s="584"/>
      <c r="AF123" s="584"/>
      <c r="AG123" s="584"/>
      <c r="AH123" s="584"/>
      <c r="AI123" s="584"/>
      <c r="AJ123" s="584"/>
      <c r="AK123" s="584"/>
      <c r="AL123" s="584"/>
      <c r="AM123" s="584"/>
      <c r="AN123" s="584"/>
      <c r="AO123" s="584"/>
      <c r="AP123" s="584"/>
      <c r="AQ123" s="584"/>
      <c r="AR123" s="584"/>
      <c r="AS123" s="584"/>
      <c r="AT123" s="584"/>
      <c r="AU123" s="584"/>
      <c r="AV123" s="584"/>
      <c r="AW123" s="584"/>
      <c r="AX123" s="584"/>
      <c r="AY123" s="584"/>
      <c r="AZ123" s="584"/>
      <c r="BA123" s="584"/>
      <c r="BB123" s="584"/>
      <c r="BC123" s="584"/>
      <c r="BD123" s="584"/>
      <c r="BE123" s="584"/>
      <c r="BF123" s="584"/>
      <c r="BG123" s="584"/>
      <c r="BH123" s="584"/>
      <c r="BI123" s="584"/>
      <c r="BJ123" s="584"/>
      <c r="BK123" s="584"/>
      <c r="BL123" s="584"/>
      <c r="BM123" s="584"/>
      <c r="BN123" s="584"/>
      <c r="BO123" s="584"/>
      <c r="BP123" s="584"/>
      <c r="BQ123" s="584"/>
      <c r="BR123" s="584"/>
      <c r="BS123" s="585"/>
    </row>
    <row r="124" spans="2:71" s="35" customFormat="1" ht="20.25" customHeight="1">
      <c r="B124" s="583"/>
      <c r="C124" s="584"/>
      <c r="D124" s="584"/>
      <c r="E124" s="584"/>
      <c r="F124" s="584"/>
      <c r="G124" s="584"/>
      <c r="H124" s="584"/>
      <c r="I124" s="584"/>
      <c r="J124" s="584"/>
      <c r="K124" s="584"/>
      <c r="L124" s="584"/>
      <c r="M124" s="584"/>
      <c r="N124" s="584"/>
      <c r="O124" s="584"/>
      <c r="P124" s="584"/>
      <c r="Q124" s="584"/>
      <c r="R124" s="584"/>
      <c r="S124" s="584"/>
      <c r="T124" s="584"/>
      <c r="U124" s="584"/>
      <c r="V124" s="584"/>
      <c r="W124" s="584"/>
      <c r="X124" s="584"/>
      <c r="Y124" s="584"/>
      <c r="Z124" s="584"/>
      <c r="AA124" s="584"/>
      <c r="AB124" s="584"/>
      <c r="AC124" s="584"/>
      <c r="AD124" s="584"/>
      <c r="AE124" s="584"/>
      <c r="AF124" s="584"/>
      <c r="AG124" s="584"/>
      <c r="AH124" s="584"/>
      <c r="AI124" s="584"/>
      <c r="AJ124" s="584"/>
      <c r="AK124" s="584"/>
      <c r="AL124" s="584"/>
      <c r="AM124" s="584"/>
      <c r="AN124" s="584"/>
      <c r="AO124" s="584"/>
      <c r="AP124" s="584"/>
      <c r="AQ124" s="584"/>
      <c r="AR124" s="584"/>
      <c r="AS124" s="584"/>
      <c r="AT124" s="584"/>
      <c r="AU124" s="584"/>
      <c r="AV124" s="584"/>
      <c r="AW124" s="584"/>
      <c r="AX124" s="584"/>
      <c r="AY124" s="584"/>
      <c r="AZ124" s="584"/>
      <c r="BA124" s="584"/>
      <c r="BB124" s="584"/>
      <c r="BC124" s="584"/>
      <c r="BD124" s="584"/>
      <c r="BE124" s="584"/>
      <c r="BF124" s="584"/>
      <c r="BG124" s="584"/>
      <c r="BH124" s="584"/>
      <c r="BI124" s="584"/>
      <c r="BJ124" s="584"/>
      <c r="BK124" s="584"/>
      <c r="BL124" s="584"/>
      <c r="BM124" s="584"/>
      <c r="BN124" s="584"/>
      <c r="BO124" s="584"/>
      <c r="BP124" s="584"/>
      <c r="BQ124" s="584"/>
      <c r="BR124" s="584"/>
      <c r="BS124" s="585"/>
    </row>
    <row r="125" spans="2:71" s="35" customFormat="1" ht="20.25" customHeight="1">
      <c r="B125" s="586"/>
      <c r="C125" s="587"/>
      <c r="D125" s="587"/>
      <c r="E125" s="587"/>
      <c r="F125" s="587"/>
      <c r="G125" s="587"/>
      <c r="H125" s="587"/>
      <c r="I125" s="587"/>
      <c r="J125" s="587"/>
      <c r="K125" s="587"/>
      <c r="L125" s="587"/>
      <c r="M125" s="587"/>
      <c r="N125" s="587"/>
      <c r="O125" s="587"/>
      <c r="P125" s="587"/>
      <c r="Q125" s="587"/>
      <c r="R125" s="587"/>
      <c r="S125" s="587"/>
      <c r="T125" s="587"/>
      <c r="U125" s="587"/>
      <c r="V125" s="587"/>
      <c r="W125" s="587"/>
      <c r="X125" s="587"/>
      <c r="Y125" s="587"/>
      <c r="Z125" s="587"/>
      <c r="AA125" s="587"/>
      <c r="AB125" s="587"/>
      <c r="AC125" s="587"/>
      <c r="AD125" s="587"/>
      <c r="AE125" s="587"/>
      <c r="AF125" s="587"/>
      <c r="AG125" s="587"/>
      <c r="AH125" s="587"/>
      <c r="AI125" s="587"/>
      <c r="AJ125" s="587"/>
      <c r="AK125" s="587"/>
      <c r="AL125" s="587"/>
      <c r="AM125" s="587"/>
      <c r="AN125" s="587"/>
      <c r="AO125" s="587"/>
      <c r="AP125" s="587"/>
      <c r="AQ125" s="587"/>
      <c r="AR125" s="587"/>
      <c r="AS125" s="587"/>
      <c r="AT125" s="587"/>
      <c r="AU125" s="587"/>
      <c r="AV125" s="587"/>
      <c r="AW125" s="587"/>
      <c r="AX125" s="587"/>
      <c r="AY125" s="587"/>
      <c r="AZ125" s="587"/>
      <c r="BA125" s="587"/>
      <c r="BB125" s="587"/>
      <c r="BC125" s="587"/>
      <c r="BD125" s="587"/>
      <c r="BE125" s="587"/>
      <c r="BF125" s="587"/>
      <c r="BG125" s="587"/>
      <c r="BH125" s="587"/>
      <c r="BI125" s="587"/>
      <c r="BJ125" s="587"/>
      <c r="BK125" s="587"/>
      <c r="BL125" s="587"/>
      <c r="BM125" s="587"/>
      <c r="BN125" s="587"/>
      <c r="BO125" s="587"/>
      <c r="BP125" s="587"/>
      <c r="BQ125" s="587"/>
      <c r="BR125" s="587"/>
      <c r="BS125" s="588"/>
    </row>
    <row r="126" spans="2:71" s="55" customFormat="1" ht="15" customHeight="1">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c r="BE126" s="73"/>
      <c r="BF126" s="73"/>
      <c r="BG126" s="73"/>
      <c r="BH126" s="73"/>
      <c r="BK126" s="69"/>
      <c r="BL126" s="69"/>
    </row>
  </sheetData>
  <sheetProtection sheet="1" selectLockedCells="1"/>
  <mergeCells count="581">
    <mergeCell ref="B75:BS85"/>
    <mergeCell ref="B88:BS98"/>
    <mergeCell ref="B102:BS112"/>
    <mergeCell ref="B115:BS125"/>
    <mergeCell ref="AT1:BA2"/>
    <mergeCell ref="BB1:BS2"/>
    <mergeCell ref="BB70:BS70"/>
    <mergeCell ref="BB71:BS71"/>
    <mergeCell ref="AR70:BA70"/>
    <mergeCell ref="L70:AN71"/>
    <mergeCell ref="BF67:BG67"/>
    <mergeCell ref="BH67:BI67"/>
    <mergeCell ref="BJ67:BL67"/>
    <mergeCell ref="BM67:BN67"/>
    <mergeCell ref="BO67:BQ67"/>
    <mergeCell ref="BR67:BS67"/>
    <mergeCell ref="AR67:AT67"/>
    <mergeCell ref="AU67:AV67"/>
    <mergeCell ref="AW67:AY67"/>
    <mergeCell ref="AZ67:BA67"/>
    <mergeCell ref="BB67:BC67"/>
    <mergeCell ref="BD67:BE67"/>
    <mergeCell ref="BR66:BS66"/>
    <mergeCell ref="J67:W67"/>
    <mergeCell ref="X67:Z67"/>
    <mergeCell ref="AA67:AB67"/>
    <mergeCell ref="AC67:AE67"/>
    <mergeCell ref="AF67:AG67"/>
    <mergeCell ref="AH67:AJ67"/>
    <mergeCell ref="AK67:AL67"/>
    <mergeCell ref="AM67:AO67"/>
    <mergeCell ref="AP67:AQ67"/>
    <mergeCell ref="BD66:BE66"/>
    <mergeCell ref="BF66:BG66"/>
    <mergeCell ref="BH66:BI66"/>
    <mergeCell ref="BJ66:BL66"/>
    <mergeCell ref="BM66:BN66"/>
    <mergeCell ref="BO66:BQ66"/>
    <mergeCell ref="AP66:AQ66"/>
    <mergeCell ref="AR66:AT66"/>
    <mergeCell ref="AU66:AV66"/>
    <mergeCell ref="AW66:AY66"/>
    <mergeCell ref="AZ66:BA66"/>
    <mergeCell ref="BB66:BC66"/>
    <mergeCell ref="BD65:BE65"/>
    <mergeCell ref="BF65:BG65"/>
    <mergeCell ref="BH65:BI65"/>
    <mergeCell ref="BJ65:BL65"/>
    <mergeCell ref="BM65:BN65"/>
    <mergeCell ref="AM65:AO65"/>
    <mergeCell ref="AP65:AQ65"/>
    <mergeCell ref="AR65:AT65"/>
    <mergeCell ref="AU65:AV65"/>
    <mergeCell ref="AW65:AY65"/>
    <mergeCell ref="AZ65:BA65"/>
    <mergeCell ref="J66:W66"/>
    <mergeCell ref="X66:Z66"/>
    <mergeCell ref="AA66:AB66"/>
    <mergeCell ref="AC66:AE66"/>
    <mergeCell ref="AF66:AG66"/>
    <mergeCell ref="AH66:AJ66"/>
    <mergeCell ref="AK66:AL66"/>
    <mergeCell ref="AM66:AO66"/>
    <mergeCell ref="BB65:BC65"/>
    <mergeCell ref="BR64:BS64"/>
    <mergeCell ref="J65:W65"/>
    <mergeCell ref="X65:Z65"/>
    <mergeCell ref="AA65:AB65"/>
    <mergeCell ref="AC65:AE65"/>
    <mergeCell ref="AF65:AG65"/>
    <mergeCell ref="AH65:AJ65"/>
    <mergeCell ref="AK65:AL65"/>
    <mergeCell ref="AZ64:BA64"/>
    <mergeCell ref="BB64:BC64"/>
    <mergeCell ref="BD64:BE64"/>
    <mergeCell ref="BF64:BG64"/>
    <mergeCell ref="BH64:BI64"/>
    <mergeCell ref="BJ64:BL64"/>
    <mergeCell ref="AK64:AL64"/>
    <mergeCell ref="AM64:AO64"/>
    <mergeCell ref="AP64:AQ64"/>
    <mergeCell ref="AR64:AT64"/>
    <mergeCell ref="AU64:AV64"/>
    <mergeCell ref="AW64:AY64"/>
    <mergeCell ref="J64:W64"/>
    <mergeCell ref="X64:Z64"/>
    <mergeCell ref="BO65:BQ65"/>
    <mergeCell ref="BR65:BS65"/>
    <mergeCell ref="AA64:AB64"/>
    <mergeCell ref="AC64:AE64"/>
    <mergeCell ref="AF64:AG64"/>
    <mergeCell ref="AH64:AJ64"/>
    <mergeCell ref="BF63:BG63"/>
    <mergeCell ref="BH63:BI63"/>
    <mergeCell ref="BJ63:BL63"/>
    <mergeCell ref="BM63:BN63"/>
    <mergeCell ref="BO63:BQ63"/>
    <mergeCell ref="BM64:BN64"/>
    <mergeCell ref="BO64:BQ64"/>
    <mergeCell ref="BR63:BS63"/>
    <mergeCell ref="AR63:AT63"/>
    <mergeCell ref="AU63:AV63"/>
    <mergeCell ref="AW63:AY63"/>
    <mergeCell ref="AZ63:BA63"/>
    <mergeCell ref="BB63:BC63"/>
    <mergeCell ref="BD63:BE63"/>
    <mergeCell ref="BR62:BS62"/>
    <mergeCell ref="J63:W63"/>
    <mergeCell ref="X63:Z63"/>
    <mergeCell ref="AA63:AB63"/>
    <mergeCell ref="AC63:AE63"/>
    <mergeCell ref="AF63:AG63"/>
    <mergeCell ref="AH63:AJ63"/>
    <mergeCell ref="AK63:AL63"/>
    <mergeCell ref="AM63:AO63"/>
    <mergeCell ref="AP63:AQ63"/>
    <mergeCell ref="BD62:BE62"/>
    <mergeCell ref="BF62:BG62"/>
    <mergeCell ref="BH62:BI62"/>
    <mergeCell ref="BJ62:BL62"/>
    <mergeCell ref="BM62:BN62"/>
    <mergeCell ref="BO62:BQ62"/>
    <mergeCell ref="AP62:AQ62"/>
    <mergeCell ref="BO61:BQ61"/>
    <mergeCell ref="BR61:BS61"/>
    <mergeCell ref="J62:W62"/>
    <mergeCell ref="X62:Z62"/>
    <mergeCell ref="AA62:AB62"/>
    <mergeCell ref="AC62:AE62"/>
    <mergeCell ref="AF62:AG62"/>
    <mergeCell ref="AH62:AJ62"/>
    <mergeCell ref="AK62:AL62"/>
    <mergeCell ref="AM62:AO62"/>
    <mergeCell ref="BB61:BC61"/>
    <mergeCell ref="BD61:BE61"/>
    <mergeCell ref="BF61:BG61"/>
    <mergeCell ref="BH61:BI61"/>
    <mergeCell ref="BJ61:BL61"/>
    <mergeCell ref="BM61:BN61"/>
    <mergeCell ref="AM61:AO61"/>
    <mergeCell ref="AP61:AQ61"/>
    <mergeCell ref="AR61:AT61"/>
    <mergeCell ref="B57:BS58"/>
    <mergeCell ref="B59:I67"/>
    <mergeCell ref="J59:W60"/>
    <mergeCell ref="X59:AG60"/>
    <mergeCell ref="AH59:BS59"/>
    <mergeCell ref="AH60:AQ60"/>
    <mergeCell ref="AR60:BA60"/>
    <mergeCell ref="BB60:BI60"/>
    <mergeCell ref="BJ60:BS60"/>
    <mergeCell ref="J61:W61"/>
    <mergeCell ref="AU61:AV61"/>
    <mergeCell ref="AW61:AY61"/>
    <mergeCell ref="AZ61:BA61"/>
    <mergeCell ref="X61:Z61"/>
    <mergeCell ref="AA61:AB61"/>
    <mergeCell ref="AC61:AE61"/>
    <mergeCell ref="AF61:AG61"/>
    <mergeCell ref="AH61:AJ61"/>
    <mergeCell ref="AK61:AL61"/>
    <mergeCell ref="AR62:AT62"/>
    <mergeCell ref="AU62:AV62"/>
    <mergeCell ref="AW62:AY62"/>
    <mergeCell ref="AZ62:BA62"/>
    <mergeCell ref="BB62:BC62"/>
    <mergeCell ref="B53:K55"/>
    <mergeCell ref="L53:M53"/>
    <mergeCell ref="N53:O53"/>
    <mergeCell ref="P53:Q53"/>
    <mergeCell ref="R53:S53"/>
    <mergeCell ref="T53:U53"/>
    <mergeCell ref="BN50:BS52"/>
    <mergeCell ref="BZ50:BZ52"/>
    <mergeCell ref="CA50:CA52"/>
    <mergeCell ref="AY54:BA54"/>
    <mergeCell ref="L55:M55"/>
    <mergeCell ref="N55:O55"/>
    <mergeCell ref="P55:Q55"/>
    <mergeCell ref="R55:S55"/>
    <mergeCell ref="T55:U55"/>
    <mergeCell ref="V55:AX55"/>
    <mergeCell ref="AY55:BA55"/>
    <mergeCell ref="V53:AX53"/>
    <mergeCell ref="L54:M54"/>
    <mergeCell ref="N54:O54"/>
    <mergeCell ref="P54:Q54"/>
    <mergeCell ref="R54:S54"/>
    <mergeCell ref="T54:U54"/>
    <mergeCell ref="V54:AX54"/>
    <mergeCell ref="CB50:CB52"/>
    <mergeCell ref="CC50:CC52"/>
    <mergeCell ref="B51:K51"/>
    <mergeCell ref="AS51:AY51"/>
    <mergeCell ref="B52:C52"/>
    <mergeCell ref="D52:E52"/>
    <mergeCell ref="F52:G52"/>
    <mergeCell ref="O50:Q52"/>
    <mergeCell ref="R50:AJ51"/>
    <mergeCell ref="AK50:AR52"/>
    <mergeCell ref="AS50:AY50"/>
    <mergeCell ref="BD50:BI51"/>
    <mergeCell ref="BJ50:BM52"/>
    <mergeCell ref="R52:AJ52"/>
    <mergeCell ref="AS52:AY52"/>
    <mergeCell ref="BD52:BI52"/>
    <mergeCell ref="B50:C50"/>
    <mergeCell ref="D50:E50"/>
    <mergeCell ref="F50:G50"/>
    <mergeCell ref="H50:I50"/>
    <mergeCell ref="J50:K50"/>
    <mergeCell ref="L50:N52"/>
    <mergeCell ref="H52:I52"/>
    <mergeCell ref="J52:K52"/>
    <mergeCell ref="BN47:BS49"/>
    <mergeCell ref="BZ47:BZ49"/>
    <mergeCell ref="CA47:CA49"/>
    <mergeCell ref="CB47:CB49"/>
    <mergeCell ref="CC47:CC49"/>
    <mergeCell ref="B48:K48"/>
    <mergeCell ref="AS48:AY48"/>
    <mergeCell ref="B49:C49"/>
    <mergeCell ref="D49:E49"/>
    <mergeCell ref="F49:G49"/>
    <mergeCell ref="O47:Q49"/>
    <mergeCell ref="R47:AJ48"/>
    <mergeCell ref="AK47:AR49"/>
    <mergeCell ref="AS47:AY47"/>
    <mergeCell ref="BD47:BI48"/>
    <mergeCell ref="BJ47:BM49"/>
    <mergeCell ref="R49:AJ49"/>
    <mergeCell ref="AS49:AY49"/>
    <mergeCell ref="BD49:BI49"/>
    <mergeCell ref="B47:C47"/>
    <mergeCell ref="D47:E47"/>
    <mergeCell ref="F47:G47"/>
    <mergeCell ref="H47:I47"/>
    <mergeCell ref="J47:K47"/>
    <mergeCell ref="L47:N49"/>
    <mergeCell ref="H49:I49"/>
    <mergeCell ref="J49:K49"/>
    <mergeCell ref="BN44:BS46"/>
    <mergeCell ref="BZ44:BZ46"/>
    <mergeCell ref="CA44:CA46"/>
    <mergeCell ref="CB44:CB46"/>
    <mergeCell ref="CC44:CC46"/>
    <mergeCell ref="B45:K45"/>
    <mergeCell ref="AS45:AY45"/>
    <mergeCell ref="B46:C46"/>
    <mergeCell ref="D46:E46"/>
    <mergeCell ref="F46:G46"/>
    <mergeCell ref="O44:Q46"/>
    <mergeCell ref="R44:AJ45"/>
    <mergeCell ref="AK44:AR46"/>
    <mergeCell ref="AS44:AY44"/>
    <mergeCell ref="BD44:BI45"/>
    <mergeCell ref="BJ44:BM46"/>
    <mergeCell ref="R46:AJ46"/>
    <mergeCell ref="AS46:AY46"/>
    <mergeCell ref="BD46:BI46"/>
    <mergeCell ref="B44:C44"/>
    <mergeCell ref="D44:E44"/>
    <mergeCell ref="F44:G44"/>
    <mergeCell ref="H44:I44"/>
    <mergeCell ref="J44:K44"/>
    <mergeCell ref="L44:N46"/>
    <mergeCell ref="H46:I46"/>
    <mergeCell ref="J46:K46"/>
    <mergeCell ref="BN41:BS43"/>
    <mergeCell ref="BZ41:BZ43"/>
    <mergeCell ref="CA41:CA43"/>
    <mergeCell ref="CB41:CB43"/>
    <mergeCell ref="CC41:CC43"/>
    <mergeCell ref="B42:K42"/>
    <mergeCell ref="AS42:AY42"/>
    <mergeCell ref="B43:C43"/>
    <mergeCell ref="D43:E43"/>
    <mergeCell ref="F43:G43"/>
    <mergeCell ref="O41:Q43"/>
    <mergeCell ref="R41:AJ42"/>
    <mergeCell ref="AK41:AR43"/>
    <mergeCell ref="AS41:AY41"/>
    <mergeCell ref="BD41:BI42"/>
    <mergeCell ref="BJ41:BM43"/>
    <mergeCell ref="R43:AJ43"/>
    <mergeCell ref="AS43:AY43"/>
    <mergeCell ref="BD43:BI43"/>
    <mergeCell ref="B41:C41"/>
    <mergeCell ref="D41:E41"/>
    <mergeCell ref="F41:G41"/>
    <mergeCell ref="H41:I41"/>
    <mergeCell ref="J41:K41"/>
    <mergeCell ref="L41:N43"/>
    <mergeCell ref="H43:I43"/>
    <mergeCell ref="J43:K43"/>
    <mergeCell ref="BN38:BS40"/>
    <mergeCell ref="BZ38:BZ40"/>
    <mergeCell ref="CA38:CA40"/>
    <mergeCell ref="CB38:CB40"/>
    <mergeCell ref="CC38:CC40"/>
    <mergeCell ref="B39:K39"/>
    <mergeCell ref="AS39:AY39"/>
    <mergeCell ref="B40:C40"/>
    <mergeCell ref="D40:E40"/>
    <mergeCell ref="F40:G40"/>
    <mergeCell ref="O38:Q40"/>
    <mergeCell ref="R38:AJ39"/>
    <mergeCell ref="AK38:AR40"/>
    <mergeCell ref="AS38:AY38"/>
    <mergeCell ref="BD38:BI39"/>
    <mergeCell ref="BJ38:BM40"/>
    <mergeCell ref="R40:AJ40"/>
    <mergeCell ref="AS40:AY40"/>
    <mergeCell ref="BD40:BI40"/>
    <mergeCell ref="B38:C38"/>
    <mergeCell ref="D38:E38"/>
    <mergeCell ref="F38:G38"/>
    <mergeCell ref="H38:I38"/>
    <mergeCell ref="J38:K38"/>
    <mergeCell ref="L38:N40"/>
    <mergeCell ref="H40:I40"/>
    <mergeCell ref="J40:K40"/>
    <mergeCell ref="BN35:BS37"/>
    <mergeCell ref="BZ35:BZ37"/>
    <mergeCell ref="CA35:CA37"/>
    <mergeCell ref="CB35:CB37"/>
    <mergeCell ref="CC35:CC37"/>
    <mergeCell ref="B36:K36"/>
    <mergeCell ref="AS36:AY36"/>
    <mergeCell ref="B37:C37"/>
    <mergeCell ref="D37:E37"/>
    <mergeCell ref="F37:G37"/>
    <mergeCell ref="O35:Q37"/>
    <mergeCell ref="R35:AJ36"/>
    <mergeCell ref="AK35:AR37"/>
    <mergeCell ref="AS35:AY35"/>
    <mergeCell ref="BD35:BI36"/>
    <mergeCell ref="BJ35:BM37"/>
    <mergeCell ref="R37:AJ37"/>
    <mergeCell ref="AS37:AY37"/>
    <mergeCell ref="BD37:BI37"/>
    <mergeCell ref="B35:C35"/>
    <mergeCell ref="D35:E35"/>
    <mergeCell ref="F35:G35"/>
    <mergeCell ref="H35:I35"/>
    <mergeCell ref="J35:K35"/>
    <mergeCell ref="L35:N37"/>
    <mergeCell ref="H37:I37"/>
    <mergeCell ref="J37:K37"/>
    <mergeCell ref="BN32:BS34"/>
    <mergeCell ref="BZ32:BZ34"/>
    <mergeCell ref="CA32:CA34"/>
    <mergeCell ref="CB32:CB34"/>
    <mergeCell ref="CC32:CC34"/>
    <mergeCell ref="B33:K33"/>
    <mergeCell ref="AS33:AY33"/>
    <mergeCell ref="B34:C34"/>
    <mergeCell ref="D34:E34"/>
    <mergeCell ref="F34:G34"/>
    <mergeCell ref="O32:Q34"/>
    <mergeCell ref="R32:AJ33"/>
    <mergeCell ref="AK32:AR34"/>
    <mergeCell ref="AS32:AY32"/>
    <mergeCell ref="BD32:BI33"/>
    <mergeCell ref="BJ32:BM34"/>
    <mergeCell ref="R34:AJ34"/>
    <mergeCell ref="AS34:AY34"/>
    <mergeCell ref="BD34:BI34"/>
    <mergeCell ref="B32:C32"/>
    <mergeCell ref="D32:E32"/>
    <mergeCell ref="F32:G32"/>
    <mergeCell ref="H32:I32"/>
    <mergeCell ref="J32:K32"/>
    <mergeCell ref="L32:N34"/>
    <mergeCell ref="H34:I34"/>
    <mergeCell ref="J34:K34"/>
    <mergeCell ref="BN29:BS31"/>
    <mergeCell ref="BZ29:BZ31"/>
    <mergeCell ref="CA29:CA31"/>
    <mergeCell ref="CB29:CB31"/>
    <mergeCell ref="CC29:CC31"/>
    <mergeCell ref="B30:K30"/>
    <mergeCell ref="AS30:AY30"/>
    <mergeCell ref="B31:C31"/>
    <mergeCell ref="D31:E31"/>
    <mergeCell ref="F31:G31"/>
    <mergeCell ref="O29:Q31"/>
    <mergeCell ref="R29:AJ30"/>
    <mergeCell ref="AK29:AR31"/>
    <mergeCell ref="AS29:AY29"/>
    <mergeCell ref="BD29:BI30"/>
    <mergeCell ref="BJ29:BM31"/>
    <mergeCell ref="R31:AJ31"/>
    <mergeCell ref="AS31:AY31"/>
    <mergeCell ref="BD31:BI31"/>
    <mergeCell ref="B29:C29"/>
    <mergeCell ref="D29:E29"/>
    <mergeCell ref="F29:G29"/>
    <mergeCell ref="H29:I29"/>
    <mergeCell ref="J29:K29"/>
    <mergeCell ref="L29:N31"/>
    <mergeCell ref="H31:I31"/>
    <mergeCell ref="J31:K31"/>
    <mergeCell ref="BN26:BS28"/>
    <mergeCell ref="BZ26:BZ28"/>
    <mergeCell ref="CA26:CA28"/>
    <mergeCell ref="CB26:CB28"/>
    <mergeCell ref="CC26:CC28"/>
    <mergeCell ref="B27:K27"/>
    <mergeCell ref="AS27:AY27"/>
    <mergeCell ref="B28:C28"/>
    <mergeCell ref="D28:E28"/>
    <mergeCell ref="F28:G28"/>
    <mergeCell ref="O26:Q28"/>
    <mergeCell ref="R26:AJ27"/>
    <mergeCell ref="AK26:AR28"/>
    <mergeCell ref="AS26:AY26"/>
    <mergeCell ref="BD26:BI27"/>
    <mergeCell ref="BJ26:BM28"/>
    <mergeCell ref="R28:AJ28"/>
    <mergeCell ref="AS28:AY28"/>
    <mergeCell ref="BD28:BI28"/>
    <mergeCell ref="B26:C26"/>
    <mergeCell ref="D26:E26"/>
    <mergeCell ref="F26:G26"/>
    <mergeCell ref="H26:I26"/>
    <mergeCell ref="J26:K26"/>
    <mergeCell ref="L26:N28"/>
    <mergeCell ref="H28:I28"/>
    <mergeCell ref="J28:K28"/>
    <mergeCell ref="BN23:BS25"/>
    <mergeCell ref="BZ23:BZ25"/>
    <mergeCell ref="CA23:CA25"/>
    <mergeCell ref="CB23:CB25"/>
    <mergeCell ref="CC23:CC25"/>
    <mergeCell ref="B24:K24"/>
    <mergeCell ref="AS24:AY24"/>
    <mergeCell ref="B25:C25"/>
    <mergeCell ref="D25:E25"/>
    <mergeCell ref="F25:G25"/>
    <mergeCell ref="O23:Q25"/>
    <mergeCell ref="R23:AJ24"/>
    <mergeCell ref="AK23:AR25"/>
    <mergeCell ref="AS23:AY23"/>
    <mergeCell ref="BD23:BI24"/>
    <mergeCell ref="BJ23:BM25"/>
    <mergeCell ref="R25:AJ25"/>
    <mergeCell ref="AS25:AY25"/>
    <mergeCell ref="BD25:BI25"/>
    <mergeCell ref="B23:C23"/>
    <mergeCell ref="D23:E23"/>
    <mergeCell ref="F23:G23"/>
    <mergeCell ref="H23:I23"/>
    <mergeCell ref="J23:K23"/>
    <mergeCell ref="L23:N25"/>
    <mergeCell ref="H25:I25"/>
    <mergeCell ref="J25:K25"/>
    <mergeCell ref="BN20:BS22"/>
    <mergeCell ref="BZ20:BZ22"/>
    <mergeCell ref="CA20:CA22"/>
    <mergeCell ref="CB20:CB22"/>
    <mergeCell ref="CC20:CC22"/>
    <mergeCell ref="B21:K21"/>
    <mergeCell ref="AS21:AY21"/>
    <mergeCell ref="B22:C22"/>
    <mergeCell ref="D22:E22"/>
    <mergeCell ref="F22:G22"/>
    <mergeCell ref="O20:Q22"/>
    <mergeCell ref="R20:AJ21"/>
    <mergeCell ref="AK20:AR22"/>
    <mergeCell ref="AS20:AY20"/>
    <mergeCell ref="BD20:BI21"/>
    <mergeCell ref="BJ20:BM22"/>
    <mergeCell ref="R22:AJ22"/>
    <mergeCell ref="AS22:AY22"/>
    <mergeCell ref="BD22:BI22"/>
    <mergeCell ref="B20:C20"/>
    <mergeCell ref="D20:E20"/>
    <mergeCell ref="F20:G20"/>
    <mergeCell ref="H20:I20"/>
    <mergeCell ref="J20:K20"/>
    <mergeCell ref="L20:N22"/>
    <mergeCell ref="H22:I22"/>
    <mergeCell ref="J22:K22"/>
    <mergeCell ref="BN17:BS19"/>
    <mergeCell ref="BZ17:BZ19"/>
    <mergeCell ref="CA17:CA19"/>
    <mergeCell ref="CB17:CB19"/>
    <mergeCell ref="CC17:CC19"/>
    <mergeCell ref="B18:K18"/>
    <mergeCell ref="AS18:AY18"/>
    <mergeCell ref="B19:C19"/>
    <mergeCell ref="D19:E19"/>
    <mergeCell ref="F19:G19"/>
    <mergeCell ref="O17:Q19"/>
    <mergeCell ref="R17:AJ18"/>
    <mergeCell ref="AK17:AR19"/>
    <mergeCell ref="AS17:AY17"/>
    <mergeCell ref="BD17:BI18"/>
    <mergeCell ref="BJ17:BM19"/>
    <mergeCell ref="R19:AJ19"/>
    <mergeCell ref="AS19:AY19"/>
    <mergeCell ref="BD19:BI19"/>
    <mergeCell ref="B17:C17"/>
    <mergeCell ref="D17:E17"/>
    <mergeCell ref="F17:G17"/>
    <mergeCell ref="H17:I17"/>
    <mergeCell ref="J17:K17"/>
    <mergeCell ref="L17:N19"/>
    <mergeCell ref="H19:I19"/>
    <mergeCell ref="J19:K19"/>
    <mergeCell ref="BN14:BS16"/>
    <mergeCell ref="BZ14:BZ16"/>
    <mergeCell ref="CA14:CA16"/>
    <mergeCell ref="CB14:CB16"/>
    <mergeCell ref="CC14:CC16"/>
    <mergeCell ref="B15:K15"/>
    <mergeCell ref="AS15:AY15"/>
    <mergeCell ref="B16:C16"/>
    <mergeCell ref="D16:E16"/>
    <mergeCell ref="F16:G16"/>
    <mergeCell ref="O14:Q16"/>
    <mergeCell ref="R14:AJ15"/>
    <mergeCell ref="AK14:AR16"/>
    <mergeCell ref="AS14:AY14"/>
    <mergeCell ref="BD14:BI15"/>
    <mergeCell ref="BJ14:BM16"/>
    <mergeCell ref="R16:AJ16"/>
    <mergeCell ref="AS16:AY16"/>
    <mergeCell ref="BD16:BI16"/>
    <mergeCell ref="B14:C14"/>
    <mergeCell ref="D14:E14"/>
    <mergeCell ref="F14:G14"/>
    <mergeCell ref="H14:I14"/>
    <mergeCell ref="J14:K14"/>
    <mergeCell ref="L14:N16"/>
    <mergeCell ref="H16:I16"/>
    <mergeCell ref="J16:K16"/>
    <mergeCell ref="B12:K13"/>
    <mergeCell ref="L12:Q13"/>
    <mergeCell ref="R12:AJ12"/>
    <mergeCell ref="AK12:AR12"/>
    <mergeCell ref="AS12:BC12"/>
    <mergeCell ref="BD12:BI13"/>
    <mergeCell ref="CZ4:DD4"/>
    <mergeCell ref="BJ12:BM13"/>
    <mergeCell ref="BN12:BS13"/>
    <mergeCell ref="BZ12:CC12"/>
    <mergeCell ref="CD12:CH12"/>
    <mergeCell ref="R13:AJ13"/>
    <mergeCell ref="AK13:AR13"/>
    <mergeCell ref="AS13:AY13"/>
    <mergeCell ref="AZ13:BC13"/>
    <mergeCell ref="L8:BI9"/>
    <mergeCell ref="B4:K6"/>
    <mergeCell ref="L4:AG6"/>
    <mergeCell ref="BJ4:BS11"/>
    <mergeCell ref="CP4:CT4"/>
    <mergeCell ref="CU4:CY4"/>
    <mergeCell ref="B7:K9"/>
    <mergeCell ref="N7:V7"/>
    <mergeCell ref="B10:K11"/>
    <mergeCell ref="DE4:DI4"/>
    <mergeCell ref="AH5:AI6"/>
    <mergeCell ref="AJ5:AK6"/>
    <mergeCell ref="AL5:AM6"/>
    <mergeCell ref="AN5:AO6"/>
    <mergeCell ref="AP5:AQ6"/>
    <mergeCell ref="AR5:AS6"/>
    <mergeCell ref="AT5:AU6"/>
    <mergeCell ref="AV5:AX6"/>
    <mergeCell ref="CQ3:CY3"/>
    <mergeCell ref="L10:BI11"/>
    <mergeCell ref="L1:AS2"/>
    <mergeCell ref="BC3:BE3"/>
    <mergeCell ref="BF3:BG3"/>
    <mergeCell ref="BH3:BI3"/>
    <mergeCell ref="BJ3:BK3"/>
    <mergeCell ref="BL3:BM3"/>
    <mergeCell ref="BN3:BO3"/>
    <mergeCell ref="BP3:BS3"/>
  </mergeCells>
  <phoneticPr fontId="2"/>
  <conditionalFormatting sqref="C3">
    <cfRule type="notContainsBlanks" dxfId="4" priority="2">
      <formula>LEN(TRIM(C3))&gt;0</formula>
    </cfRule>
  </conditionalFormatting>
  <conditionalFormatting sqref="L4:AG6 N7:V7 L8:BI9">
    <cfRule type="containsBlanks" dxfId="3" priority="1">
      <formula>LEN(TRIM(L4))=0</formula>
    </cfRule>
  </conditionalFormatting>
  <dataValidations disablePrompts="1" count="8">
    <dataValidation type="list" allowBlank="1" showInputMessage="1" showErrorMessage="1" sqref="AS14:AY52">
      <formula1>"施設長,保育責任者,主任保育士,副主任保育士,主幹保育教諭,管理者,校長"</formula1>
    </dataValidation>
    <dataValidation imeMode="halfAlpha" allowBlank="1" showInputMessage="1" showErrorMessage="1" sqref="BF3 BJ3 BN3"/>
    <dataValidation type="list" allowBlank="1" showInputMessage="1" showErrorMessage="1" sqref="AH5:AI6">
      <formula1>"S,H"</formula1>
    </dataValidation>
    <dataValidation type="list" allowBlank="1" showInputMessage="1" showErrorMessage="1" sqref="B14:C14 B40:C41 L53:M55 B46:C47 B49:C50 B43:C44 B52:C52 B37:C38 B34:C35 B31:C32 B28:C29 B25:C26 B22:C23 B19:C20 B16:C17">
      <formula1>"S,H,R"</formula1>
    </dataValidation>
    <dataValidation type="list" allowBlank="1" showInputMessage="1" showErrorMessage="1" sqref="BD38 BD44 BD47 BD41 BD50 BD14 BD17 BD20 BD23 BD26 BD29 BD32 BD35">
      <formula1>"正規,パート,アルバイト,派遣,その他"</formula1>
    </dataValidation>
    <dataValidation type="list" allowBlank="1" showInputMessage="1" showErrorMessage="1" sqref="AY54:AY55 AN54:AN55">
      <formula1>"□,■"</formula1>
    </dataValidation>
    <dataValidation type="list" allowBlank="1" showInputMessage="1" showErrorMessage="1" sqref="BN14:BS52">
      <formula1>"認可保育所,認定こども園,幼稚園,横浜保育室,認証保育室,家庭的保育事業,小規模保育事業,事業所内保育事業,認可外"</formula1>
    </dataValidation>
    <dataValidation type="list" allowBlank="1" showInputMessage="1" showErrorMessage="1" sqref="BJ14:BM52">
      <formula1>"常勤,非常勤"</formula1>
    </dataValidation>
  </dataValidations>
  <printOptions horizontalCentered="1"/>
  <pageMargins left="0.70866141732283472" right="0.70866141732283472" top="0.74803149606299213" bottom="0.74803149606299213" header="0.31496062992125984" footer="0.31496062992125984"/>
  <pageSetup paperSize="9" scale="70" orientation="portrait" blackAndWhite="1" r:id="rId1"/>
  <rowBreaks count="1" manualBreakCount="1">
    <brk id="68" max="71"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BN116"/>
  <sheetViews>
    <sheetView view="pageBreakPreview" zoomScaleNormal="85" zoomScaleSheetLayoutView="100" workbookViewId="0">
      <selection activeCell="B14" sqref="B14:C14"/>
    </sheetView>
  </sheetViews>
  <sheetFormatPr defaultColWidth="1.625" defaultRowHeight="15" customHeight="1"/>
  <cols>
    <col min="63" max="64" width="12.375" style="69" hidden="1" customWidth="1"/>
    <col min="65" max="65" width="12.375" style="55" hidden="1" customWidth="1"/>
  </cols>
  <sheetData>
    <row r="1" spans="1:66" ht="20.100000000000001" customHeight="1">
      <c r="A1" s="80"/>
      <c r="B1" s="135" t="s">
        <v>215</v>
      </c>
      <c r="C1" s="53"/>
      <c r="D1" s="53"/>
      <c r="E1" s="53"/>
      <c r="F1" s="53"/>
      <c r="G1" s="53"/>
      <c r="H1" s="53"/>
      <c r="I1" s="53"/>
      <c r="J1" s="53"/>
      <c r="K1" s="71"/>
      <c r="L1" s="258" t="s">
        <v>160</v>
      </c>
      <c r="M1" s="258"/>
      <c r="N1" s="258"/>
      <c r="O1" s="258"/>
      <c r="P1" s="258"/>
      <c r="Q1" s="258"/>
      <c r="R1" s="258"/>
      <c r="S1" s="258"/>
      <c r="T1" s="258"/>
      <c r="U1" s="258"/>
      <c r="V1" s="258"/>
      <c r="W1" s="258"/>
      <c r="X1" s="258"/>
      <c r="Y1" s="258"/>
      <c r="Z1" s="258"/>
      <c r="AA1" s="258"/>
      <c r="AB1" s="258"/>
      <c r="AC1" s="258"/>
      <c r="AD1" s="258"/>
      <c r="AE1" s="258"/>
      <c r="AF1" s="258"/>
      <c r="AG1" s="258"/>
      <c r="AH1" s="258"/>
      <c r="AI1" s="667" t="s">
        <v>64</v>
      </c>
      <c r="AJ1" s="667"/>
      <c r="AK1" s="667"/>
      <c r="AL1" s="667"/>
      <c r="AM1" s="667"/>
      <c r="AN1" s="667"/>
      <c r="AO1" s="667"/>
      <c r="AP1" s="667"/>
      <c r="AQ1" s="668">
        <f>資料2!BB1</f>
        <v>0</v>
      </c>
      <c r="AR1" s="668"/>
      <c r="AS1" s="668"/>
      <c r="AT1" s="668"/>
      <c r="AU1" s="668"/>
      <c r="AV1" s="668"/>
      <c r="AW1" s="668"/>
      <c r="AX1" s="668"/>
      <c r="AY1" s="668"/>
      <c r="AZ1" s="668"/>
      <c r="BA1" s="668"/>
      <c r="BB1" s="668"/>
      <c r="BC1" s="668"/>
      <c r="BD1" s="668"/>
      <c r="BE1" s="668"/>
      <c r="BF1" s="668"/>
      <c r="BG1" s="668"/>
      <c r="BH1" s="668"/>
      <c r="BI1" s="80"/>
      <c r="BK1" s="54"/>
      <c r="BL1" s="75"/>
    </row>
    <row r="2" spans="1:66" ht="20.100000000000001" customHeight="1">
      <c r="A2" s="80"/>
      <c r="B2" s="52"/>
      <c r="C2" s="53"/>
      <c r="D2" s="53"/>
      <c r="E2" s="53"/>
      <c r="F2" s="53"/>
      <c r="G2" s="53"/>
      <c r="H2" s="53"/>
      <c r="I2" s="53"/>
      <c r="J2" s="53"/>
      <c r="K2" s="71"/>
      <c r="L2" s="258"/>
      <c r="M2" s="258"/>
      <c r="N2" s="258"/>
      <c r="O2" s="258"/>
      <c r="P2" s="258"/>
      <c r="Q2" s="258"/>
      <c r="R2" s="258"/>
      <c r="S2" s="258"/>
      <c r="T2" s="258"/>
      <c r="U2" s="258"/>
      <c r="V2" s="258"/>
      <c r="W2" s="258"/>
      <c r="X2" s="258"/>
      <c r="Y2" s="258"/>
      <c r="Z2" s="258"/>
      <c r="AA2" s="258"/>
      <c r="AB2" s="258"/>
      <c r="AC2" s="258"/>
      <c r="AD2" s="258"/>
      <c r="AE2" s="258"/>
      <c r="AF2" s="258"/>
      <c r="AG2" s="258"/>
      <c r="AH2" s="258"/>
      <c r="AI2" s="667"/>
      <c r="AJ2" s="667"/>
      <c r="AK2" s="667"/>
      <c r="AL2" s="667"/>
      <c r="AM2" s="667"/>
      <c r="AN2" s="667"/>
      <c r="AO2" s="667"/>
      <c r="AP2" s="667"/>
      <c r="AQ2" s="668"/>
      <c r="AR2" s="668"/>
      <c r="AS2" s="668"/>
      <c r="AT2" s="668"/>
      <c r="AU2" s="668"/>
      <c r="AV2" s="668"/>
      <c r="AW2" s="668"/>
      <c r="AX2" s="668"/>
      <c r="AY2" s="668"/>
      <c r="AZ2" s="668"/>
      <c r="BA2" s="668"/>
      <c r="BB2" s="668"/>
      <c r="BC2" s="668"/>
      <c r="BD2" s="668"/>
      <c r="BE2" s="668"/>
      <c r="BF2" s="668"/>
      <c r="BG2" s="668"/>
      <c r="BH2" s="668"/>
      <c r="BI2" s="80"/>
      <c r="BK2" s="54"/>
      <c r="BL2" s="75"/>
    </row>
    <row r="3" spans="1:66" ht="15" customHeight="1" thickBot="1">
      <c r="A3" s="80"/>
      <c r="B3" s="56"/>
      <c r="C3" s="56"/>
      <c r="D3" s="56"/>
      <c r="E3" s="56"/>
      <c r="F3" s="56"/>
      <c r="G3" s="56"/>
      <c r="H3" s="56"/>
      <c r="I3" s="56"/>
      <c r="J3" s="56"/>
      <c r="K3" s="56"/>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260" t="s">
        <v>87</v>
      </c>
      <c r="AS3" s="260"/>
      <c r="AT3" s="260"/>
      <c r="AU3" s="631">
        <v>2</v>
      </c>
      <c r="AV3" s="631"/>
      <c r="AW3" s="263" t="s">
        <v>84</v>
      </c>
      <c r="AX3" s="263"/>
      <c r="AY3" s="631">
        <v>4</v>
      </c>
      <c r="AZ3" s="631"/>
      <c r="BA3" s="263" t="s">
        <v>85</v>
      </c>
      <c r="BB3" s="263"/>
      <c r="BC3" s="631">
        <v>1</v>
      </c>
      <c r="BD3" s="631"/>
      <c r="BE3" s="263" t="s">
        <v>86</v>
      </c>
      <c r="BF3" s="263"/>
      <c r="BG3" s="263"/>
      <c r="BH3" s="263"/>
      <c r="BI3" s="80"/>
      <c r="BK3" s="58">
        <f>DATE(AU3+118,AY3,BC3)</f>
        <v>43922</v>
      </c>
      <c r="BL3" s="76"/>
    </row>
    <row r="4" spans="1:66" ht="15" customHeight="1">
      <c r="A4" s="80"/>
      <c r="B4" s="669" t="s" ph="1">
        <v>43</v>
      </c>
      <c r="C4" s="670" ph="1"/>
      <c r="D4" s="670" ph="1"/>
      <c r="E4" s="670" ph="1"/>
      <c r="F4" s="670" ph="1"/>
      <c r="G4" s="670" ph="1"/>
      <c r="H4" s="670" ph="1"/>
      <c r="I4" s="670" ph="1"/>
      <c r="J4" s="670" ph="1"/>
      <c r="K4" s="671" ph="1"/>
      <c r="L4" s="649" ph="1"/>
      <c r="M4" s="650"/>
      <c r="N4" s="650"/>
      <c r="O4" s="650"/>
      <c r="P4" s="650"/>
      <c r="Q4" s="650"/>
      <c r="R4" s="650"/>
      <c r="S4" s="650"/>
      <c r="T4" s="650"/>
      <c r="U4" s="650"/>
      <c r="V4" s="650"/>
      <c r="W4" s="650"/>
      <c r="X4" s="650"/>
      <c r="Y4" s="650"/>
      <c r="Z4" s="650"/>
      <c r="AA4" s="650"/>
      <c r="AB4" s="650"/>
      <c r="AC4" s="650"/>
      <c r="AD4" s="650"/>
      <c r="AE4" s="650"/>
      <c r="AF4" s="650"/>
      <c r="AG4" s="650"/>
      <c r="AH4" s="650"/>
      <c r="AI4" s="650"/>
      <c r="AJ4" s="650"/>
      <c r="AK4" s="650"/>
      <c r="AL4" s="650"/>
      <c r="AM4" s="650"/>
      <c r="AN4" s="650"/>
      <c r="AO4" s="650"/>
      <c r="AP4" s="650"/>
      <c r="AQ4" s="651"/>
      <c r="AR4" s="140" t="s">
        <v>9</v>
      </c>
      <c r="AS4" s="141"/>
      <c r="AT4" s="141"/>
      <c r="AU4" s="141"/>
      <c r="AV4" s="141"/>
      <c r="AW4" s="141"/>
      <c r="AX4" s="141"/>
      <c r="AY4" s="141"/>
      <c r="AZ4" s="141"/>
      <c r="BA4" s="141"/>
      <c r="BB4" s="141"/>
      <c r="BC4" s="141"/>
      <c r="BD4" s="60"/>
      <c r="BE4" s="60"/>
      <c r="BF4" s="60"/>
      <c r="BG4" s="60"/>
      <c r="BH4" s="104"/>
      <c r="BI4" s="62"/>
      <c r="BJ4" s="62"/>
      <c r="BL4" s="68"/>
      <c r="BN4" s="55"/>
    </row>
    <row r="5" spans="1:66" ht="15" customHeight="1">
      <c r="A5" s="80"/>
      <c r="B5" s="672" ph="1"/>
      <c r="C5" s="673" ph="1"/>
      <c r="D5" s="673" ph="1"/>
      <c r="E5" s="673" ph="1"/>
      <c r="F5" s="673" ph="1"/>
      <c r="G5" s="673" ph="1"/>
      <c r="H5" s="673" ph="1"/>
      <c r="I5" s="673" ph="1"/>
      <c r="J5" s="673" ph="1"/>
      <c r="K5" s="674" ph="1"/>
      <c r="L5" s="652"/>
      <c r="M5" s="653"/>
      <c r="N5" s="653"/>
      <c r="O5" s="653"/>
      <c r="P5" s="653"/>
      <c r="Q5" s="653"/>
      <c r="R5" s="653"/>
      <c r="S5" s="653"/>
      <c r="T5" s="653"/>
      <c r="U5" s="653"/>
      <c r="V5" s="653"/>
      <c r="W5" s="653"/>
      <c r="X5" s="653"/>
      <c r="Y5" s="653"/>
      <c r="Z5" s="653"/>
      <c r="AA5" s="653"/>
      <c r="AB5" s="653"/>
      <c r="AC5" s="653"/>
      <c r="AD5" s="653"/>
      <c r="AE5" s="653"/>
      <c r="AF5" s="653"/>
      <c r="AG5" s="653"/>
      <c r="AH5" s="653"/>
      <c r="AI5" s="653"/>
      <c r="AJ5" s="653"/>
      <c r="AK5" s="653"/>
      <c r="AL5" s="653"/>
      <c r="AM5" s="653"/>
      <c r="AN5" s="653"/>
      <c r="AO5" s="653"/>
      <c r="AP5" s="653"/>
      <c r="AQ5" s="654"/>
      <c r="AR5" s="689" t="s">
        <v>34</v>
      </c>
      <c r="AS5" s="690"/>
      <c r="AT5" s="626" t="s">
        <v>89</v>
      </c>
      <c r="AU5" s="626"/>
      <c r="AV5" s="658" t="s">
        <v>30</v>
      </c>
      <c r="AW5" s="658"/>
      <c r="AX5" s="626" t="s">
        <v>90</v>
      </c>
      <c r="AY5" s="626"/>
      <c r="AZ5" s="658" t="s">
        <v>29</v>
      </c>
      <c r="BA5" s="658"/>
      <c r="BB5" s="626" t="s">
        <v>88</v>
      </c>
      <c r="BC5" s="626"/>
      <c r="BD5" s="658" t="s">
        <v>33</v>
      </c>
      <c r="BE5" s="658"/>
      <c r="BF5" s="647">
        <f>IF(AU3="","",DATEDIF(BM5,BK3,"Y"))</f>
        <v>45</v>
      </c>
      <c r="BG5" s="647"/>
      <c r="BH5" s="648"/>
      <c r="BI5" s="62"/>
      <c r="BJ5" s="62"/>
      <c r="BK5" s="63">
        <f>IF(AR5="S",25,88)</f>
        <v>25</v>
      </c>
      <c r="BL5" s="64">
        <f>AT5+BK5</f>
        <v>75</v>
      </c>
      <c r="BM5" s="65">
        <f>DATE(BL5,AX5,BB5)</f>
        <v>27485</v>
      </c>
      <c r="BN5" s="55"/>
    </row>
    <row r="6" spans="1:66" ht="15" customHeight="1" thickBot="1">
      <c r="A6" s="80"/>
      <c r="B6" s="675" ph="1"/>
      <c r="C6" s="676" ph="1"/>
      <c r="D6" s="676" ph="1"/>
      <c r="E6" s="676" ph="1"/>
      <c r="F6" s="676" ph="1"/>
      <c r="G6" s="676" ph="1"/>
      <c r="H6" s="676" ph="1"/>
      <c r="I6" s="676" ph="1"/>
      <c r="J6" s="676" ph="1"/>
      <c r="K6" s="677" ph="1"/>
      <c r="L6" s="655"/>
      <c r="M6" s="656"/>
      <c r="N6" s="656"/>
      <c r="O6" s="656"/>
      <c r="P6" s="656"/>
      <c r="Q6" s="656"/>
      <c r="R6" s="656"/>
      <c r="S6" s="656"/>
      <c r="T6" s="656"/>
      <c r="U6" s="656"/>
      <c r="V6" s="656"/>
      <c r="W6" s="656"/>
      <c r="X6" s="656"/>
      <c r="Y6" s="656"/>
      <c r="Z6" s="656"/>
      <c r="AA6" s="656"/>
      <c r="AB6" s="656"/>
      <c r="AC6" s="656"/>
      <c r="AD6" s="656"/>
      <c r="AE6" s="656"/>
      <c r="AF6" s="656"/>
      <c r="AG6" s="656"/>
      <c r="AH6" s="656"/>
      <c r="AI6" s="656"/>
      <c r="AJ6" s="656"/>
      <c r="AK6" s="656"/>
      <c r="AL6" s="656"/>
      <c r="AM6" s="656"/>
      <c r="AN6" s="656"/>
      <c r="AO6" s="656"/>
      <c r="AP6" s="656"/>
      <c r="AQ6" s="657"/>
      <c r="AR6" s="691"/>
      <c r="AS6" s="692"/>
      <c r="AT6" s="629"/>
      <c r="AU6" s="629"/>
      <c r="AV6" s="693"/>
      <c r="AW6" s="693"/>
      <c r="AX6" s="629"/>
      <c r="AY6" s="626"/>
      <c r="AZ6" s="658"/>
      <c r="BA6" s="658"/>
      <c r="BB6" s="626"/>
      <c r="BC6" s="626"/>
      <c r="BD6" s="658"/>
      <c r="BE6" s="658"/>
      <c r="BF6" s="647"/>
      <c r="BG6" s="647"/>
      <c r="BH6" s="648"/>
      <c r="BI6" s="62"/>
      <c r="BJ6" s="62"/>
      <c r="BL6" s="68"/>
      <c r="BN6" s="55"/>
    </row>
    <row r="7" spans="1:66" ht="15" customHeight="1">
      <c r="A7" s="80"/>
      <c r="B7" s="678" t="s">
        <v>38</v>
      </c>
      <c r="C7" s="679"/>
      <c r="D7" s="679"/>
      <c r="E7" s="679"/>
      <c r="F7" s="679"/>
      <c r="G7" s="679"/>
      <c r="H7" s="679"/>
      <c r="I7" s="679"/>
      <c r="J7" s="679"/>
      <c r="K7" s="680"/>
      <c r="L7" s="142" t="s">
        <v>32</v>
      </c>
      <c r="M7" s="143"/>
      <c r="N7" s="681"/>
      <c r="O7" s="681"/>
      <c r="P7" s="681"/>
      <c r="Q7" s="681"/>
      <c r="R7" s="681"/>
      <c r="S7" s="681"/>
      <c r="T7" s="681"/>
      <c r="U7" s="681"/>
      <c r="V7" s="681"/>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632" t="s">
        <v>139</v>
      </c>
      <c r="AZ7" s="633"/>
      <c r="BA7" s="633"/>
      <c r="BB7" s="633"/>
      <c r="BC7" s="633"/>
      <c r="BD7" s="633"/>
      <c r="BE7" s="633"/>
      <c r="BF7" s="633"/>
      <c r="BG7" s="633"/>
      <c r="BH7" s="634"/>
      <c r="BI7" s="62"/>
      <c r="BJ7" s="62"/>
      <c r="BK7" s="63"/>
      <c r="BL7" s="68"/>
      <c r="BN7" s="55"/>
    </row>
    <row r="8" spans="1:66" ht="15" customHeight="1">
      <c r="A8" s="80"/>
      <c r="B8" s="672"/>
      <c r="C8" s="673"/>
      <c r="D8" s="673"/>
      <c r="E8" s="673"/>
      <c r="F8" s="673"/>
      <c r="G8" s="673"/>
      <c r="H8" s="673"/>
      <c r="I8" s="673"/>
      <c r="J8" s="673"/>
      <c r="K8" s="674"/>
      <c r="L8" s="659"/>
      <c r="M8" s="660"/>
      <c r="N8" s="660"/>
      <c r="O8" s="660"/>
      <c r="P8" s="660"/>
      <c r="Q8" s="660"/>
      <c r="R8" s="660"/>
      <c r="S8" s="660"/>
      <c r="T8" s="660"/>
      <c r="U8" s="660"/>
      <c r="V8" s="660"/>
      <c r="W8" s="660"/>
      <c r="X8" s="660"/>
      <c r="Y8" s="660"/>
      <c r="Z8" s="660"/>
      <c r="AA8" s="660"/>
      <c r="AB8" s="660"/>
      <c r="AC8" s="660"/>
      <c r="AD8" s="660"/>
      <c r="AE8" s="660"/>
      <c r="AF8" s="660"/>
      <c r="AG8" s="660"/>
      <c r="AH8" s="660"/>
      <c r="AI8" s="660"/>
      <c r="AJ8" s="660"/>
      <c r="AK8" s="660"/>
      <c r="AL8" s="660"/>
      <c r="AM8" s="660"/>
      <c r="AN8" s="660"/>
      <c r="AO8" s="660"/>
      <c r="AP8" s="660"/>
      <c r="AQ8" s="660"/>
      <c r="AR8" s="660"/>
      <c r="AS8" s="660"/>
      <c r="AT8" s="660"/>
      <c r="AU8" s="660"/>
      <c r="AV8" s="660"/>
      <c r="AW8" s="660"/>
      <c r="AX8" s="660"/>
      <c r="AY8" s="635"/>
      <c r="AZ8" s="636"/>
      <c r="BA8" s="636"/>
      <c r="BB8" s="636"/>
      <c r="BC8" s="636"/>
      <c r="BD8" s="636"/>
      <c r="BE8" s="636"/>
      <c r="BF8" s="636"/>
      <c r="BG8" s="636"/>
      <c r="BH8" s="637"/>
      <c r="BI8" s="62"/>
      <c r="BJ8" s="62"/>
      <c r="BK8" s="68"/>
      <c r="BL8" s="68"/>
      <c r="BN8" s="55"/>
    </row>
    <row r="9" spans="1:66" ht="15" customHeight="1">
      <c r="A9" s="80"/>
      <c r="B9" s="675"/>
      <c r="C9" s="676"/>
      <c r="D9" s="676"/>
      <c r="E9" s="676"/>
      <c r="F9" s="676"/>
      <c r="G9" s="676"/>
      <c r="H9" s="676"/>
      <c r="I9" s="676"/>
      <c r="J9" s="676"/>
      <c r="K9" s="677"/>
      <c r="L9" s="661"/>
      <c r="M9" s="662"/>
      <c r="N9" s="662"/>
      <c r="O9" s="662"/>
      <c r="P9" s="662"/>
      <c r="Q9" s="662"/>
      <c r="R9" s="662"/>
      <c r="S9" s="662"/>
      <c r="T9" s="662"/>
      <c r="U9" s="662"/>
      <c r="V9" s="662"/>
      <c r="W9" s="662"/>
      <c r="X9" s="662"/>
      <c r="Y9" s="662"/>
      <c r="Z9" s="662"/>
      <c r="AA9" s="662"/>
      <c r="AB9" s="662"/>
      <c r="AC9" s="662"/>
      <c r="AD9" s="662"/>
      <c r="AE9" s="662"/>
      <c r="AF9" s="662"/>
      <c r="AG9" s="662"/>
      <c r="AH9" s="662"/>
      <c r="AI9" s="662"/>
      <c r="AJ9" s="662"/>
      <c r="AK9" s="662"/>
      <c r="AL9" s="662"/>
      <c r="AM9" s="662"/>
      <c r="AN9" s="662"/>
      <c r="AO9" s="662"/>
      <c r="AP9" s="662"/>
      <c r="AQ9" s="662"/>
      <c r="AR9" s="662"/>
      <c r="AS9" s="662"/>
      <c r="AT9" s="662"/>
      <c r="AU9" s="662"/>
      <c r="AV9" s="662"/>
      <c r="AW9" s="662"/>
      <c r="AX9" s="662"/>
      <c r="AY9" s="638"/>
      <c r="AZ9" s="639"/>
      <c r="BA9" s="639"/>
      <c r="BB9" s="639"/>
      <c r="BC9" s="639"/>
      <c r="BD9" s="639"/>
      <c r="BE9" s="639"/>
      <c r="BF9" s="639"/>
      <c r="BG9" s="639"/>
      <c r="BH9" s="640"/>
      <c r="BI9" s="62"/>
      <c r="BJ9" s="62"/>
      <c r="BK9" s="68"/>
      <c r="BL9" s="68"/>
      <c r="BN9" s="55"/>
    </row>
    <row r="10" spans="1:66" ht="15" customHeight="1">
      <c r="A10" s="80"/>
      <c r="B10" s="678" t="s">
        <v>39</v>
      </c>
      <c r="C10" s="679"/>
      <c r="D10" s="679"/>
      <c r="E10" s="679"/>
      <c r="F10" s="679"/>
      <c r="G10" s="679"/>
      <c r="H10" s="679"/>
      <c r="I10" s="679"/>
      <c r="J10" s="679"/>
      <c r="K10" s="680"/>
      <c r="L10" s="685" t="s">
        <v>152</v>
      </c>
      <c r="M10" s="686"/>
      <c r="N10" s="686"/>
      <c r="O10" s="686"/>
      <c r="P10" s="686"/>
      <c r="Q10" s="686"/>
      <c r="R10" s="686"/>
      <c r="S10" s="686"/>
      <c r="T10" s="686"/>
      <c r="U10" s="686"/>
      <c r="V10" s="686"/>
      <c r="W10" s="686"/>
      <c r="X10" s="686"/>
      <c r="Y10" s="686"/>
      <c r="Z10" s="686"/>
      <c r="AA10" s="686"/>
      <c r="AB10" s="686"/>
      <c r="AC10" s="686"/>
      <c r="AD10" s="686"/>
      <c r="AE10" s="686"/>
      <c r="AF10" s="686"/>
      <c r="AG10" s="686"/>
      <c r="AH10" s="686"/>
      <c r="AI10" s="686"/>
      <c r="AJ10" s="686"/>
      <c r="AK10" s="686"/>
      <c r="AL10" s="686"/>
      <c r="AM10" s="686"/>
      <c r="AN10" s="686"/>
      <c r="AO10" s="686"/>
      <c r="AP10" s="686"/>
      <c r="AQ10" s="686"/>
      <c r="AR10" s="686"/>
      <c r="AS10" s="686"/>
      <c r="AT10" s="686"/>
      <c r="AU10" s="686"/>
      <c r="AV10" s="686"/>
      <c r="AW10" s="686"/>
      <c r="AX10" s="686"/>
      <c r="AY10" s="641" t="s">
        <v>94</v>
      </c>
      <c r="AZ10" s="642"/>
      <c r="BA10" s="642"/>
      <c r="BB10" s="642"/>
      <c r="BC10" s="642"/>
      <c r="BD10" s="642"/>
      <c r="BE10" s="642"/>
      <c r="BF10" s="642"/>
      <c r="BG10" s="642"/>
      <c r="BH10" s="643"/>
      <c r="BI10" s="62"/>
      <c r="BJ10" s="62"/>
      <c r="BK10" s="68"/>
      <c r="BL10" s="68"/>
      <c r="BN10" s="55"/>
    </row>
    <row r="11" spans="1:66" ht="15" customHeight="1" thickBot="1">
      <c r="A11" s="80"/>
      <c r="B11" s="682"/>
      <c r="C11" s="683"/>
      <c r="D11" s="683"/>
      <c r="E11" s="683"/>
      <c r="F11" s="683"/>
      <c r="G11" s="683"/>
      <c r="H11" s="683"/>
      <c r="I11" s="683"/>
      <c r="J11" s="683"/>
      <c r="K11" s="684"/>
      <c r="L11" s="687"/>
      <c r="M11" s="688"/>
      <c r="N11" s="688"/>
      <c r="O11" s="688"/>
      <c r="P11" s="688"/>
      <c r="Q11" s="688"/>
      <c r="R11" s="688"/>
      <c r="S11" s="688"/>
      <c r="T11" s="688"/>
      <c r="U11" s="688"/>
      <c r="V11" s="688"/>
      <c r="W11" s="688"/>
      <c r="X11" s="688"/>
      <c r="Y11" s="688"/>
      <c r="Z11" s="688"/>
      <c r="AA11" s="688"/>
      <c r="AB11" s="688"/>
      <c r="AC11" s="688"/>
      <c r="AD11" s="688"/>
      <c r="AE11" s="688"/>
      <c r="AF11" s="688"/>
      <c r="AG11" s="688"/>
      <c r="AH11" s="688"/>
      <c r="AI11" s="688"/>
      <c r="AJ11" s="688"/>
      <c r="AK11" s="688"/>
      <c r="AL11" s="688"/>
      <c r="AM11" s="688"/>
      <c r="AN11" s="688"/>
      <c r="AO11" s="688"/>
      <c r="AP11" s="688"/>
      <c r="AQ11" s="688"/>
      <c r="AR11" s="688"/>
      <c r="AS11" s="688"/>
      <c r="AT11" s="688"/>
      <c r="AU11" s="688"/>
      <c r="AV11" s="688"/>
      <c r="AW11" s="688"/>
      <c r="AX11" s="688"/>
      <c r="AY11" s="644" t="s">
        <v>93</v>
      </c>
      <c r="AZ11" s="645"/>
      <c r="BA11" s="645"/>
      <c r="BB11" s="645"/>
      <c r="BC11" s="645"/>
      <c r="BD11" s="645"/>
      <c r="BE11" s="645"/>
      <c r="BF11" s="645"/>
      <c r="BG11" s="645"/>
      <c r="BH11" s="646"/>
      <c r="BI11" s="62"/>
      <c r="BJ11" s="62"/>
      <c r="BK11" s="68"/>
      <c r="BL11" s="68"/>
      <c r="BN11" s="55"/>
    </row>
    <row r="12" spans="1:66" ht="15" customHeight="1">
      <c r="A12" s="80"/>
      <c r="B12" s="278" t="s">
        <v>40</v>
      </c>
      <c r="C12" s="279"/>
      <c r="D12" s="279"/>
      <c r="E12" s="279"/>
      <c r="F12" s="279"/>
      <c r="G12" s="279"/>
      <c r="H12" s="279"/>
      <c r="I12" s="279"/>
      <c r="J12" s="279"/>
      <c r="K12" s="280"/>
      <c r="L12" s="284" t="s">
        <v>41</v>
      </c>
      <c r="M12" s="279"/>
      <c r="N12" s="279"/>
      <c r="O12" s="279"/>
      <c r="P12" s="279"/>
      <c r="Q12" s="280"/>
      <c r="R12" s="286" t="s">
        <v>45</v>
      </c>
      <c r="S12" s="287"/>
      <c r="T12" s="287"/>
      <c r="U12" s="287"/>
      <c r="V12" s="287"/>
      <c r="W12" s="287"/>
      <c r="X12" s="287"/>
      <c r="Y12" s="287"/>
      <c r="Z12" s="287"/>
      <c r="AA12" s="287"/>
      <c r="AB12" s="287"/>
      <c r="AC12" s="287"/>
      <c r="AD12" s="287"/>
      <c r="AE12" s="287"/>
      <c r="AF12" s="287"/>
      <c r="AG12" s="287"/>
      <c r="AH12" s="287"/>
      <c r="AI12" s="287"/>
      <c r="AJ12" s="288"/>
      <c r="AK12" s="289" t="s">
        <v>57</v>
      </c>
      <c r="AL12" s="290"/>
      <c r="AM12" s="290"/>
      <c r="AN12" s="290"/>
      <c r="AO12" s="290"/>
      <c r="AP12" s="290"/>
      <c r="AQ12" s="290"/>
      <c r="AR12" s="291"/>
      <c r="AS12" s="289" t="s">
        <v>54</v>
      </c>
      <c r="AT12" s="290"/>
      <c r="AU12" s="290"/>
      <c r="AV12" s="290"/>
      <c r="AW12" s="290"/>
      <c r="AX12" s="295"/>
      <c r="AY12" s="299" t="s">
        <v>53</v>
      </c>
      <c r="AZ12" s="300"/>
      <c r="BA12" s="300"/>
      <c r="BB12" s="301"/>
      <c r="BC12" s="305" t="s">
        <v>55</v>
      </c>
      <c r="BD12" s="290"/>
      <c r="BE12" s="290"/>
      <c r="BF12" s="290"/>
      <c r="BG12" s="290"/>
      <c r="BH12" s="306"/>
      <c r="BI12" s="61"/>
      <c r="BJ12" s="62"/>
      <c r="BK12" s="68"/>
      <c r="BL12" s="68"/>
      <c r="BN12" s="55"/>
    </row>
    <row r="13" spans="1:66" ht="15" customHeight="1">
      <c r="A13" s="80"/>
      <c r="B13" s="281"/>
      <c r="C13" s="282"/>
      <c r="D13" s="282"/>
      <c r="E13" s="282"/>
      <c r="F13" s="282"/>
      <c r="G13" s="282"/>
      <c r="H13" s="282"/>
      <c r="I13" s="282"/>
      <c r="J13" s="282"/>
      <c r="K13" s="283"/>
      <c r="L13" s="285"/>
      <c r="M13" s="282"/>
      <c r="N13" s="282"/>
      <c r="O13" s="282"/>
      <c r="P13" s="282"/>
      <c r="Q13" s="283"/>
      <c r="R13" s="310" t="s">
        <v>92</v>
      </c>
      <c r="S13" s="311"/>
      <c r="T13" s="311"/>
      <c r="U13" s="311"/>
      <c r="V13" s="311"/>
      <c r="W13" s="311"/>
      <c r="X13" s="311"/>
      <c r="Y13" s="311"/>
      <c r="Z13" s="311"/>
      <c r="AA13" s="311"/>
      <c r="AB13" s="311"/>
      <c r="AC13" s="311"/>
      <c r="AD13" s="311"/>
      <c r="AE13" s="311"/>
      <c r="AF13" s="311"/>
      <c r="AG13" s="311"/>
      <c r="AH13" s="311"/>
      <c r="AI13" s="311"/>
      <c r="AJ13" s="312"/>
      <c r="AK13" s="313" t="s">
        <v>56</v>
      </c>
      <c r="AL13" s="303"/>
      <c r="AM13" s="303"/>
      <c r="AN13" s="303"/>
      <c r="AO13" s="303"/>
      <c r="AP13" s="303"/>
      <c r="AQ13" s="303"/>
      <c r="AR13" s="314"/>
      <c r="AS13" s="296"/>
      <c r="AT13" s="297"/>
      <c r="AU13" s="297"/>
      <c r="AV13" s="297"/>
      <c r="AW13" s="297"/>
      <c r="AX13" s="298"/>
      <c r="AY13" s="302"/>
      <c r="AZ13" s="303"/>
      <c r="BA13" s="303"/>
      <c r="BB13" s="304"/>
      <c r="BC13" s="307"/>
      <c r="BD13" s="297"/>
      <c r="BE13" s="297"/>
      <c r="BF13" s="297"/>
      <c r="BG13" s="297"/>
      <c r="BH13" s="308"/>
      <c r="BI13" s="61"/>
      <c r="BJ13" s="62"/>
      <c r="BK13" s="68"/>
      <c r="BL13" s="68"/>
      <c r="BN13" s="55"/>
    </row>
    <row r="14" spans="1:66" ht="15" customHeight="1">
      <c r="A14" s="80"/>
      <c r="B14" s="716" t="s">
        <v>34</v>
      </c>
      <c r="C14" s="717"/>
      <c r="D14" s="717">
        <v>60</v>
      </c>
      <c r="E14" s="717"/>
      <c r="F14" s="718" t="s">
        <v>30</v>
      </c>
      <c r="G14" s="718"/>
      <c r="H14" s="718">
        <v>4</v>
      </c>
      <c r="I14" s="718"/>
      <c r="J14" s="718" t="s">
        <v>29</v>
      </c>
      <c r="K14" s="719"/>
      <c r="L14" s="720">
        <f>IFERROR(DATEDIF(BM14,BM15+1,"Y"),"")</f>
        <v>6</v>
      </c>
      <c r="M14" s="721"/>
      <c r="N14" s="721"/>
      <c r="O14" s="726">
        <f>IFERROR(DATEDIF(BM14,BM15+1,"YM"),"")</f>
        <v>0</v>
      </c>
      <c r="P14" s="726"/>
      <c r="Q14" s="727"/>
      <c r="R14" s="701" t="s">
        <v>44</v>
      </c>
      <c r="S14" s="702"/>
      <c r="T14" s="702"/>
      <c r="U14" s="702"/>
      <c r="V14" s="702"/>
      <c r="W14" s="702"/>
      <c r="X14" s="702"/>
      <c r="Y14" s="702"/>
      <c r="Z14" s="702"/>
      <c r="AA14" s="702"/>
      <c r="AB14" s="702"/>
      <c r="AC14" s="702"/>
      <c r="AD14" s="702"/>
      <c r="AE14" s="702"/>
      <c r="AF14" s="702"/>
      <c r="AG14" s="702"/>
      <c r="AH14" s="702"/>
      <c r="AI14" s="702"/>
      <c r="AJ14" s="703"/>
      <c r="AK14" s="707" t="s">
        <v>58</v>
      </c>
      <c r="AL14" s="708"/>
      <c r="AM14" s="708"/>
      <c r="AN14" s="708"/>
      <c r="AO14" s="708"/>
      <c r="AP14" s="708"/>
      <c r="AQ14" s="708"/>
      <c r="AR14" s="709"/>
      <c r="AS14" s="616" t="s">
        <v>47</v>
      </c>
      <c r="AT14" s="617"/>
      <c r="AU14" s="617"/>
      <c r="AV14" s="617"/>
      <c r="AW14" s="617"/>
      <c r="AX14" s="618"/>
      <c r="AY14" s="622" t="s">
        <v>49</v>
      </c>
      <c r="AZ14" s="623"/>
      <c r="BA14" s="623"/>
      <c r="BB14" s="624"/>
      <c r="BC14" s="622" t="s">
        <v>50</v>
      </c>
      <c r="BD14" s="623"/>
      <c r="BE14" s="623"/>
      <c r="BF14" s="623"/>
      <c r="BG14" s="623"/>
      <c r="BH14" s="663"/>
      <c r="BI14" s="61"/>
      <c r="BJ14" s="37"/>
      <c r="BK14" s="63">
        <f>IF(B14="S",25,IF(B14="H",88,IF(B14="R",118,)))</f>
        <v>25</v>
      </c>
      <c r="BL14" s="63">
        <f>D14+BK14</f>
        <v>85</v>
      </c>
      <c r="BM14" s="77">
        <f>DATE(BL14,H14,1)</f>
        <v>31138</v>
      </c>
      <c r="BN14" s="35"/>
    </row>
    <row r="15" spans="1:66" ht="15" customHeight="1">
      <c r="A15" s="80"/>
      <c r="B15" s="694" t="s">
        <v>31</v>
      </c>
      <c r="C15" s="695"/>
      <c r="D15" s="695"/>
      <c r="E15" s="695"/>
      <c r="F15" s="695"/>
      <c r="G15" s="695"/>
      <c r="H15" s="695"/>
      <c r="I15" s="695"/>
      <c r="J15" s="695"/>
      <c r="K15" s="696"/>
      <c r="L15" s="722"/>
      <c r="M15" s="723"/>
      <c r="N15" s="723"/>
      <c r="O15" s="728"/>
      <c r="P15" s="728"/>
      <c r="Q15" s="729"/>
      <c r="R15" s="704"/>
      <c r="S15" s="705"/>
      <c r="T15" s="705"/>
      <c r="U15" s="705"/>
      <c r="V15" s="705"/>
      <c r="W15" s="705"/>
      <c r="X15" s="705"/>
      <c r="Y15" s="705"/>
      <c r="Z15" s="705"/>
      <c r="AA15" s="705"/>
      <c r="AB15" s="705"/>
      <c r="AC15" s="705"/>
      <c r="AD15" s="705"/>
      <c r="AE15" s="705"/>
      <c r="AF15" s="705"/>
      <c r="AG15" s="705"/>
      <c r="AH15" s="705"/>
      <c r="AI15" s="705"/>
      <c r="AJ15" s="706"/>
      <c r="AK15" s="710"/>
      <c r="AL15" s="711"/>
      <c r="AM15" s="711"/>
      <c r="AN15" s="711"/>
      <c r="AO15" s="711"/>
      <c r="AP15" s="711"/>
      <c r="AQ15" s="711"/>
      <c r="AR15" s="712"/>
      <c r="AS15" s="619"/>
      <c r="AT15" s="620"/>
      <c r="AU15" s="620"/>
      <c r="AV15" s="620"/>
      <c r="AW15" s="620"/>
      <c r="AX15" s="621"/>
      <c r="AY15" s="625"/>
      <c r="AZ15" s="626"/>
      <c r="BA15" s="626"/>
      <c r="BB15" s="627"/>
      <c r="BC15" s="625"/>
      <c r="BD15" s="626"/>
      <c r="BE15" s="626"/>
      <c r="BF15" s="626"/>
      <c r="BG15" s="626"/>
      <c r="BH15" s="664"/>
      <c r="BI15" s="61"/>
      <c r="BJ15" s="37"/>
      <c r="BK15" s="63">
        <f>IF(B16="S",25,IF(B16="H",88,IF(B16="R",118,)))</f>
        <v>88</v>
      </c>
      <c r="BL15" s="63">
        <f>D16+BK15</f>
        <v>91</v>
      </c>
      <c r="BM15" s="77">
        <f>DATE(BL15,H16,31)</f>
        <v>33328</v>
      </c>
      <c r="BN15" s="35"/>
    </row>
    <row r="16" spans="1:66" ht="15" customHeight="1">
      <c r="A16" s="80"/>
      <c r="B16" s="697" t="s">
        <v>91</v>
      </c>
      <c r="C16" s="698"/>
      <c r="D16" s="698">
        <v>3</v>
      </c>
      <c r="E16" s="698"/>
      <c r="F16" s="699" t="s">
        <v>30</v>
      </c>
      <c r="G16" s="699"/>
      <c r="H16" s="699">
        <v>3</v>
      </c>
      <c r="I16" s="699"/>
      <c r="J16" s="699" t="s">
        <v>29</v>
      </c>
      <c r="K16" s="700"/>
      <c r="L16" s="724"/>
      <c r="M16" s="725"/>
      <c r="N16" s="725"/>
      <c r="O16" s="730"/>
      <c r="P16" s="730"/>
      <c r="Q16" s="731"/>
      <c r="R16" s="732" t="s">
        <v>46</v>
      </c>
      <c r="S16" s="733"/>
      <c r="T16" s="733"/>
      <c r="U16" s="733"/>
      <c r="V16" s="733"/>
      <c r="W16" s="733"/>
      <c r="X16" s="733"/>
      <c r="Y16" s="733"/>
      <c r="Z16" s="733"/>
      <c r="AA16" s="733"/>
      <c r="AB16" s="733"/>
      <c r="AC16" s="733"/>
      <c r="AD16" s="733"/>
      <c r="AE16" s="733"/>
      <c r="AF16" s="733"/>
      <c r="AG16" s="733"/>
      <c r="AH16" s="733"/>
      <c r="AI16" s="733"/>
      <c r="AJ16" s="734"/>
      <c r="AK16" s="713"/>
      <c r="AL16" s="714"/>
      <c r="AM16" s="714"/>
      <c r="AN16" s="714"/>
      <c r="AO16" s="714"/>
      <c r="AP16" s="714"/>
      <c r="AQ16" s="714"/>
      <c r="AR16" s="715"/>
      <c r="AS16" s="666" t="s">
        <v>48</v>
      </c>
      <c r="AT16" s="629"/>
      <c r="AU16" s="629"/>
      <c r="AV16" s="629"/>
      <c r="AW16" s="629"/>
      <c r="AX16" s="630"/>
      <c r="AY16" s="628"/>
      <c r="AZ16" s="629"/>
      <c r="BA16" s="629"/>
      <c r="BB16" s="630"/>
      <c r="BC16" s="628"/>
      <c r="BD16" s="629"/>
      <c r="BE16" s="629"/>
      <c r="BF16" s="629"/>
      <c r="BG16" s="629"/>
      <c r="BH16" s="665"/>
      <c r="BI16" s="61"/>
      <c r="BJ16" s="37"/>
      <c r="BK16" s="35"/>
      <c r="BL16" s="47"/>
      <c r="BM16" s="35"/>
      <c r="BN16" s="35"/>
    </row>
    <row r="17" spans="1:66" ht="15" customHeight="1">
      <c r="A17" s="80"/>
      <c r="B17" s="716"/>
      <c r="C17" s="717"/>
      <c r="D17" s="717"/>
      <c r="E17" s="717"/>
      <c r="F17" s="718" t="s">
        <v>30</v>
      </c>
      <c r="G17" s="718"/>
      <c r="H17" s="718"/>
      <c r="I17" s="718"/>
      <c r="J17" s="718" t="s">
        <v>29</v>
      </c>
      <c r="K17" s="719"/>
      <c r="L17" s="720" t="str">
        <f>IFERROR(DATEDIF(BM17,BM18+1,"Y"),"")</f>
        <v/>
      </c>
      <c r="M17" s="721"/>
      <c r="N17" s="721"/>
      <c r="O17" s="726" t="str">
        <f>IFERROR(DATEDIF(BM17,BM18+1,"YM"),"")</f>
        <v/>
      </c>
      <c r="P17" s="726"/>
      <c r="Q17" s="727"/>
      <c r="R17" s="701"/>
      <c r="S17" s="702"/>
      <c r="T17" s="702"/>
      <c r="U17" s="702"/>
      <c r="V17" s="702"/>
      <c r="W17" s="702"/>
      <c r="X17" s="702"/>
      <c r="Y17" s="702"/>
      <c r="Z17" s="702"/>
      <c r="AA17" s="702"/>
      <c r="AB17" s="702"/>
      <c r="AC17" s="702"/>
      <c r="AD17" s="702"/>
      <c r="AE17" s="702"/>
      <c r="AF17" s="702"/>
      <c r="AG17" s="702"/>
      <c r="AH17" s="702"/>
      <c r="AI17" s="702"/>
      <c r="AJ17" s="703"/>
      <c r="AK17" s="707"/>
      <c r="AL17" s="708"/>
      <c r="AM17" s="708"/>
      <c r="AN17" s="708"/>
      <c r="AO17" s="708"/>
      <c r="AP17" s="708"/>
      <c r="AQ17" s="708"/>
      <c r="AR17" s="709"/>
      <c r="AS17" s="616"/>
      <c r="AT17" s="617"/>
      <c r="AU17" s="617"/>
      <c r="AV17" s="617"/>
      <c r="AW17" s="617"/>
      <c r="AX17" s="618"/>
      <c r="AY17" s="622"/>
      <c r="AZ17" s="623"/>
      <c r="BA17" s="623"/>
      <c r="BB17" s="624"/>
      <c r="BC17" s="622"/>
      <c r="BD17" s="623"/>
      <c r="BE17" s="623"/>
      <c r="BF17" s="623"/>
      <c r="BG17" s="623"/>
      <c r="BH17" s="663"/>
      <c r="BI17" s="61"/>
      <c r="BJ17" s="37"/>
      <c r="BK17" s="63">
        <f>IF(B17="S",25,IF(B17="H",88,IF(B17="R",118,)))</f>
        <v>0</v>
      </c>
      <c r="BL17" s="63">
        <f>D17+BK17</f>
        <v>0</v>
      </c>
      <c r="BM17" s="77" t="e">
        <f>DATE(BL17,H17,1)</f>
        <v>#NUM!</v>
      </c>
      <c r="BN17" s="35"/>
    </row>
    <row r="18" spans="1:66" ht="15" customHeight="1">
      <c r="A18" s="80"/>
      <c r="B18" s="694" t="s">
        <v>31</v>
      </c>
      <c r="C18" s="695"/>
      <c r="D18" s="695"/>
      <c r="E18" s="695"/>
      <c r="F18" s="695"/>
      <c r="G18" s="695"/>
      <c r="H18" s="695"/>
      <c r="I18" s="695"/>
      <c r="J18" s="695"/>
      <c r="K18" s="696"/>
      <c r="L18" s="722"/>
      <c r="M18" s="723"/>
      <c r="N18" s="723"/>
      <c r="O18" s="728"/>
      <c r="P18" s="728"/>
      <c r="Q18" s="729"/>
      <c r="R18" s="704"/>
      <c r="S18" s="705"/>
      <c r="T18" s="705"/>
      <c r="U18" s="705"/>
      <c r="V18" s="705"/>
      <c r="W18" s="705"/>
      <c r="X18" s="705"/>
      <c r="Y18" s="705"/>
      <c r="Z18" s="705"/>
      <c r="AA18" s="705"/>
      <c r="AB18" s="705"/>
      <c r="AC18" s="705"/>
      <c r="AD18" s="705"/>
      <c r="AE18" s="705"/>
      <c r="AF18" s="705"/>
      <c r="AG18" s="705"/>
      <c r="AH18" s="705"/>
      <c r="AI18" s="705"/>
      <c r="AJ18" s="706"/>
      <c r="AK18" s="710"/>
      <c r="AL18" s="711"/>
      <c r="AM18" s="711"/>
      <c r="AN18" s="711"/>
      <c r="AO18" s="711"/>
      <c r="AP18" s="711"/>
      <c r="AQ18" s="711"/>
      <c r="AR18" s="712"/>
      <c r="AS18" s="619"/>
      <c r="AT18" s="620"/>
      <c r="AU18" s="620"/>
      <c r="AV18" s="620"/>
      <c r="AW18" s="620"/>
      <c r="AX18" s="621"/>
      <c r="AY18" s="625"/>
      <c r="AZ18" s="626"/>
      <c r="BA18" s="626"/>
      <c r="BB18" s="627"/>
      <c r="BC18" s="625"/>
      <c r="BD18" s="626"/>
      <c r="BE18" s="626"/>
      <c r="BF18" s="626"/>
      <c r="BG18" s="626"/>
      <c r="BH18" s="664"/>
      <c r="BI18" s="61"/>
      <c r="BJ18" s="37"/>
      <c r="BK18" s="63">
        <f>IF(B19="S",25,IF(B19="H",88,IF(B19="R",118,)))</f>
        <v>0</v>
      </c>
      <c r="BL18" s="63">
        <f>D19+BK18</f>
        <v>0</v>
      </c>
      <c r="BM18" s="77" t="e">
        <f>DATE(BL18,H19,31)</f>
        <v>#NUM!</v>
      </c>
      <c r="BN18" s="35"/>
    </row>
    <row r="19" spans="1:66" ht="15" customHeight="1">
      <c r="A19" s="80"/>
      <c r="B19" s="697"/>
      <c r="C19" s="698"/>
      <c r="D19" s="698"/>
      <c r="E19" s="698"/>
      <c r="F19" s="699" t="s">
        <v>30</v>
      </c>
      <c r="G19" s="699"/>
      <c r="H19" s="699"/>
      <c r="I19" s="699"/>
      <c r="J19" s="699" t="s">
        <v>29</v>
      </c>
      <c r="K19" s="700"/>
      <c r="L19" s="724"/>
      <c r="M19" s="725"/>
      <c r="N19" s="725"/>
      <c r="O19" s="730"/>
      <c r="P19" s="730"/>
      <c r="Q19" s="731"/>
      <c r="R19" s="732"/>
      <c r="S19" s="733"/>
      <c r="T19" s="733"/>
      <c r="U19" s="733"/>
      <c r="V19" s="733"/>
      <c r="W19" s="733"/>
      <c r="X19" s="733"/>
      <c r="Y19" s="733"/>
      <c r="Z19" s="733"/>
      <c r="AA19" s="733"/>
      <c r="AB19" s="733"/>
      <c r="AC19" s="733"/>
      <c r="AD19" s="733"/>
      <c r="AE19" s="733"/>
      <c r="AF19" s="733"/>
      <c r="AG19" s="733"/>
      <c r="AH19" s="733"/>
      <c r="AI19" s="733"/>
      <c r="AJ19" s="734"/>
      <c r="AK19" s="713"/>
      <c r="AL19" s="714"/>
      <c r="AM19" s="714"/>
      <c r="AN19" s="714"/>
      <c r="AO19" s="714"/>
      <c r="AP19" s="714"/>
      <c r="AQ19" s="714"/>
      <c r="AR19" s="715"/>
      <c r="AS19" s="666"/>
      <c r="AT19" s="629"/>
      <c r="AU19" s="629"/>
      <c r="AV19" s="629"/>
      <c r="AW19" s="629"/>
      <c r="AX19" s="630"/>
      <c r="AY19" s="628"/>
      <c r="AZ19" s="629"/>
      <c r="BA19" s="629"/>
      <c r="BB19" s="630"/>
      <c r="BC19" s="628"/>
      <c r="BD19" s="629"/>
      <c r="BE19" s="629"/>
      <c r="BF19" s="629"/>
      <c r="BG19" s="629"/>
      <c r="BH19" s="665"/>
      <c r="BI19" s="61"/>
      <c r="BJ19" s="37"/>
      <c r="BK19" s="47"/>
      <c r="BL19" s="47"/>
      <c r="BM19" s="35"/>
      <c r="BN19" s="35"/>
    </row>
    <row r="20" spans="1:66" ht="15" customHeight="1">
      <c r="A20" s="80"/>
      <c r="B20" s="716"/>
      <c r="C20" s="717"/>
      <c r="D20" s="717"/>
      <c r="E20" s="717"/>
      <c r="F20" s="718" t="s">
        <v>30</v>
      </c>
      <c r="G20" s="718"/>
      <c r="H20" s="718"/>
      <c r="I20" s="718"/>
      <c r="J20" s="718" t="s">
        <v>29</v>
      </c>
      <c r="K20" s="719"/>
      <c r="L20" s="720" t="str">
        <f>IFERROR(DATEDIF(BM20,BM21+1,"Y"),"")</f>
        <v/>
      </c>
      <c r="M20" s="721"/>
      <c r="N20" s="721"/>
      <c r="O20" s="726" t="str">
        <f>IFERROR(DATEDIF(BM20,BM21+1,"YM"),"")</f>
        <v/>
      </c>
      <c r="P20" s="726"/>
      <c r="Q20" s="727"/>
      <c r="R20" s="701"/>
      <c r="S20" s="702"/>
      <c r="T20" s="702"/>
      <c r="U20" s="702"/>
      <c r="V20" s="702"/>
      <c r="W20" s="702"/>
      <c r="X20" s="702"/>
      <c r="Y20" s="702"/>
      <c r="Z20" s="702"/>
      <c r="AA20" s="702"/>
      <c r="AB20" s="702"/>
      <c r="AC20" s="702"/>
      <c r="AD20" s="702"/>
      <c r="AE20" s="702"/>
      <c r="AF20" s="702"/>
      <c r="AG20" s="702"/>
      <c r="AH20" s="702"/>
      <c r="AI20" s="702"/>
      <c r="AJ20" s="703"/>
      <c r="AK20" s="707"/>
      <c r="AL20" s="708"/>
      <c r="AM20" s="708"/>
      <c r="AN20" s="708"/>
      <c r="AO20" s="708"/>
      <c r="AP20" s="708"/>
      <c r="AQ20" s="708"/>
      <c r="AR20" s="709"/>
      <c r="AS20" s="616"/>
      <c r="AT20" s="617"/>
      <c r="AU20" s="617"/>
      <c r="AV20" s="617"/>
      <c r="AW20" s="617"/>
      <c r="AX20" s="618"/>
      <c r="AY20" s="622"/>
      <c r="AZ20" s="623"/>
      <c r="BA20" s="623"/>
      <c r="BB20" s="624"/>
      <c r="BC20" s="622"/>
      <c r="BD20" s="623"/>
      <c r="BE20" s="623"/>
      <c r="BF20" s="623"/>
      <c r="BG20" s="623"/>
      <c r="BH20" s="663"/>
      <c r="BI20" s="61"/>
      <c r="BJ20" s="37"/>
      <c r="BK20" s="63">
        <f>IF(B20="S",25,IF(B20="H",88,IF(B20="R",118,)))</f>
        <v>0</v>
      </c>
      <c r="BL20" s="63">
        <f>D20+BK20</f>
        <v>0</v>
      </c>
      <c r="BM20" s="77" t="e">
        <f>DATE(BL20,H20,1)</f>
        <v>#NUM!</v>
      </c>
      <c r="BN20" s="35"/>
    </row>
    <row r="21" spans="1:66" ht="15" customHeight="1">
      <c r="A21" s="80"/>
      <c r="B21" s="694" t="s">
        <v>31</v>
      </c>
      <c r="C21" s="695"/>
      <c r="D21" s="695"/>
      <c r="E21" s="695"/>
      <c r="F21" s="695"/>
      <c r="G21" s="695"/>
      <c r="H21" s="695"/>
      <c r="I21" s="695"/>
      <c r="J21" s="695"/>
      <c r="K21" s="696"/>
      <c r="L21" s="722"/>
      <c r="M21" s="723"/>
      <c r="N21" s="723"/>
      <c r="O21" s="728"/>
      <c r="P21" s="728"/>
      <c r="Q21" s="729"/>
      <c r="R21" s="704"/>
      <c r="S21" s="705"/>
      <c r="T21" s="705"/>
      <c r="U21" s="705"/>
      <c r="V21" s="705"/>
      <c r="W21" s="705"/>
      <c r="X21" s="705"/>
      <c r="Y21" s="705"/>
      <c r="Z21" s="705"/>
      <c r="AA21" s="705"/>
      <c r="AB21" s="705"/>
      <c r="AC21" s="705"/>
      <c r="AD21" s="705"/>
      <c r="AE21" s="705"/>
      <c r="AF21" s="705"/>
      <c r="AG21" s="705"/>
      <c r="AH21" s="705"/>
      <c r="AI21" s="705"/>
      <c r="AJ21" s="706"/>
      <c r="AK21" s="710"/>
      <c r="AL21" s="711"/>
      <c r="AM21" s="711"/>
      <c r="AN21" s="711"/>
      <c r="AO21" s="711"/>
      <c r="AP21" s="711"/>
      <c r="AQ21" s="711"/>
      <c r="AR21" s="712"/>
      <c r="AS21" s="619"/>
      <c r="AT21" s="620"/>
      <c r="AU21" s="620"/>
      <c r="AV21" s="620"/>
      <c r="AW21" s="620"/>
      <c r="AX21" s="621"/>
      <c r="AY21" s="625"/>
      <c r="AZ21" s="626"/>
      <c r="BA21" s="626"/>
      <c r="BB21" s="627"/>
      <c r="BC21" s="625"/>
      <c r="BD21" s="626"/>
      <c r="BE21" s="626"/>
      <c r="BF21" s="626"/>
      <c r="BG21" s="626"/>
      <c r="BH21" s="664"/>
      <c r="BI21" s="61"/>
      <c r="BJ21" s="37"/>
      <c r="BK21" s="63">
        <f>IF(B22="S",25,IF(B22="H",88,IF(B22="R",118,)))</f>
        <v>0</v>
      </c>
      <c r="BL21" s="63">
        <f>D22+BK21</f>
        <v>0</v>
      </c>
      <c r="BM21" s="77" t="e">
        <f>DATE(BL21,H22,31)</f>
        <v>#NUM!</v>
      </c>
      <c r="BN21" s="35"/>
    </row>
    <row r="22" spans="1:66" ht="15" customHeight="1">
      <c r="A22" s="80"/>
      <c r="B22" s="697"/>
      <c r="C22" s="698"/>
      <c r="D22" s="698"/>
      <c r="E22" s="698"/>
      <c r="F22" s="699" t="s">
        <v>30</v>
      </c>
      <c r="G22" s="699"/>
      <c r="H22" s="699"/>
      <c r="I22" s="699"/>
      <c r="J22" s="699" t="s">
        <v>29</v>
      </c>
      <c r="K22" s="700"/>
      <c r="L22" s="724"/>
      <c r="M22" s="725"/>
      <c r="N22" s="725"/>
      <c r="O22" s="730"/>
      <c r="P22" s="730"/>
      <c r="Q22" s="731"/>
      <c r="R22" s="732"/>
      <c r="S22" s="733"/>
      <c r="T22" s="733"/>
      <c r="U22" s="733"/>
      <c r="V22" s="733"/>
      <c r="W22" s="733"/>
      <c r="X22" s="733"/>
      <c r="Y22" s="733"/>
      <c r="Z22" s="733"/>
      <c r="AA22" s="733"/>
      <c r="AB22" s="733"/>
      <c r="AC22" s="733"/>
      <c r="AD22" s="733"/>
      <c r="AE22" s="733"/>
      <c r="AF22" s="733"/>
      <c r="AG22" s="733"/>
      <c r="AH22" s="733"/>
      <c r="AI22" s="733"/>
      <c r="AJ22" s="734"/>
      <c r="AK22" s="713"/>
      <c r="AL22" s="714"/>
      <c r="AM22" s="714"/>
      <c r="AN22" s="714"/>
      <c r="AO22" s="714"/>
      <c r="AP22" s="714"/>
      <c r="AQ22" s="714"/>
      <c r="AR22" s="715"/>
      <c r="AS22" s="666"/>
      <c r="AT22" s="629"/>
      <c r="AU22" s="629"/>
      <c r="AV22" s="629"/>
      <c r="AW22" s="629"/>
      <c r="AX22" s="630"/>
      <c r="AY22" s="628"/>
      <c r="AZ22" s="629"/>
      <c r="BA22" s="629"/>
      <c r="BB22" s="630"/>
      <c r="BC22" s="628"/>
      <c r="BD22" s="629"/>
      <c r="BE22" s="629"/>
      <c r="BF22" s="629"/>
      <c r="BG22" s="629"/>
      <c r="BH22" s="665"/>
      <c r="BI22" s="61"/>
      <c r="BJ22" s="37"/>
      <c r="BK22" s="47"/>
      <c r="BL22" s="47"/>
      <c r="BM22" s="35"/>
      <c r="BN22" s="35"/>
    </row>
    <row r="23" spans="1:66" ht="15" customHeight="1">
      <c r="A23" s="80"/>
      <c r="B23" s="716"/>
      <c r="C23" s="717"/>
      <c r="D23" s="717"/>
      <c r="E23" s="717"/>
      <c r="F23" s="718" t="s">
        <v>30</v>
      </c>
      <c r="G23" s="718"/>
      <c r="H23" s="718"/>
      <c r="I23" s="718"/>
      <c r="J23" s="718" t="s">
        <v>29</v>
      </c>
      <c r="K23" s="719"/>
      <c r="L23" s="720" t="str">
        <f>IFERROR(DATEDIF(BM23,BM24+1,"Y"),"")</f>
        <v/>
      </c>
      <c r="M23" s="721"/>
      <c r="N23" s="721"/>
      <c r="O23" s="726" t="str">
        <f>IFERROR(DATEDIF(BM23,BM24+1,"YM"),"")</f>
        <v/>
      </c>
      <c r="P23" s="726"/>
      <c r="Q23" s="727"/>
      <c r="R23" s="701"/>
      <c r="S23" s="702"/>
      <c r="T23" s="702"/>
      <c r="U23" s="702"/>
      <c r="V23" s="702"/>
      <c r="W23" s="702"/>
      <c r="X23" s="702"/>
      <c r="Y23" s="702"/>
      <c r="Z23" s="702"/>
      <c r="AA23" s="702"/>
      <c r="AB23" s="702"/>
      <c r="AC23" s="702"/>
      <c r="AD23" s="702"/>
      <c r="AE23" s="702"/>
      <c r="AF23" s="702"/>
      <c r="AG23" s="702"/>
      <c r="AH23" s="702"/>
      <c r="AI23" s="702"/>
      <c r="AJ23" s="703"/>
      <c r="AK23" s="707"/>
      <c r="AL23" s="708"/>
      <c r="AM23" s="708"/>
      <c r="AN23" s="708"/>
      <c r="AO23" s="708"/>
      <c r="AP23" s="708"/>
      <c r="AQ23" s="708"/>
      <c r="AR23" s="709"/>
      <c r="AS23" s="616"/>
      <c r="AT23" s="617"/>
      <c r="AU23" s="617"/>
      <c r="AV23" s="617"/>
      <c r="AW23" s="617"/>
      <c r="AX23" s="618"/>
      <c r="AY23" s="622"/>
      <c r="AZ23" s="623"/>
      <c r="BA23" s="623"/>
      <c r="BB23" s="624"/>
      <c r="BC23" s="622"/>
      <c r="BD23" s="623"/>
      <c r="BE23" s="623"/>
      <c r="BF23" s="623"/>
      <c r="BG23" s="623"/>
      <c r="BH23" s="663"/>
      <c r="BI23" s="61"/>
      <c r="BJ23" s="37"/>
      <c r="BK23" s="63">
        <f>IF(B23="S",25,IF(B23="H",88,IF(B23="R",118,)))</f>
        <v>0</v>
      </c>
      <c r="BL23" s="63">
        <f>D23+BK23</f>
        <v>0</v>
      </c>
      <c r="BM23" s="77" t="e">
        <f>DATE(BL23,H23,1)</f>
        <v>#NUM!</v>
      </c>
      <c r="BN23" s="35"/>
    </row>
    <row r="24" spans="1:66" ht="15" customHeight="1">
      <c r="A24" s="80"/>
      <c r="B24" s="694" t="s">
        <v>31</v>
      </c>
      <c r="C24" s="695"/>
      <c r="D24" s="695"/>
      <c r="E24" s="695"/>
      <c r="F24" s="695"/>
      <c r="G24" s="695"/>
      <c r="H24" s="695"/>
      <c r="I24" s="695"/>
      <c r="J24" s="695"/>
      <c r="K24" s="696"/>
      <c r="L24" s="722"/>
      <c r="M24" s="723"/>
      <c r="N24" s="723"/>
      <c r="O24" s="728"/>
      <c r="P24" s="728"/>
      <c r="Q24" s="729"/>
      <c r="R24" s="704"/>
      <c r="S24" s="705"/>
      <c r="T24" s="705"/>
      <c r="U24" s="705"/>
      <c r="V24" s="705"/>
      <c r="W24" s="705"/>
      <c r="X24" s="705"/>
      <c r="Y24" s="705"/>
      <c r="Z24" s="705"/>
      <c r="AA24" s="705"/>
      <c r="AB24" s="705"/>
      <c r="AC24" s="705"/>
      <c r="AD24" s="705"/>
      <c r="AE24" s="705"/>
      <c r="AF24" s="705"/>
      <c r="AG24" s="705"/>
      <c r="AH24" s="705"/>
      <c r="AI24" s="705"/>
      <c r="AJ24" s="706"/>
      <c r="AK24" s="710"/>
      <c r="AL24" s="711"/>
      <c r="AM24" s="711"/>
      <c r="AN24" s="711"/>
      <c r="AO24" s="711"/>
      <c r="AP24" s="711"/>
      <c r="AQ24" s="711"/>
      <c r="AR24" s="712"/>
      <c r="AS24" s="619"/>
      <c r="AT24" s="620"/>
      <c r="AU24" s="620"/>
      <c r="AV24" s="620"/>
      <c r="AW24" s="620"/>
      <c r="AX24" s="621"/>
      <c r="AY24" s="625"/>
      <c r="AZ24" s="626"/>
      <c r="BA24" s="626"/>
      <c r="BB24" s="627"/>
      <c r="BC24" s="625"/>
      <c r="BD24" s="626"/>
      <c r="BE24" s="626"/>
      <c r="BF24" s="626"/>
      <c r="BG24" s="626"/>
      <c r="BH24" s="664"/>
      <c r="BI24" s="61"/>
      <c r="BJ24" s="37"/>
      <c r="BK24" s="63">
        <f>IF(B25="S",25,IF(B25="H",88,IF(B25="R",118,)))</f>
        <v>0</v>
      </c>
      <c r="BL24" s="63">
        <f>D25+BK24</f>
        <v>0</v>
      </c>
      <c r="BM24" s="77" t="e">
        <f>DATE(BL24,H25,31)</f>
        <v>#NUM!</v>
      </c>
      <c r="BN24" s="35"/>
    </row>
    <row r="25" spans="1:66" ht="15" customHeight="1">
      <c r="A25" s="80"/>
      <c r="B25" s="697"/>
      <c r="C25" s="698"/>
      <c r="D25" s="698"/>
      <c r="E25" s="698"/>
      <c r="F25" s="699" t="s">
        <v>30</v>
      </c>
      <c r="G25" s="699"/>
      <c r="H25" s="699"/>
      <c r="I25" s="699"/>
      <c r="J25" s="699" t="s">
        <v>29</v>
      </c>
      <c r="K25" s="700"/>
      <c r="L25" s="724"/>
      <c r="M25" s="725"/>
      <c r="N25" s="725"/>
      <c r="O25" s="730"/>
      <c r="P25" s="730"/>
      <c r="Q25" s="731"/>
      <c r="R25" s="732"/>
      <c r="S25" s="733"/>
      <c r="T25" s="733"/>
      <c r="U25" s="733"/>
      <c r="V25" s="733"/>
      <c r="W25" s="733"/>
      <c r="X25" s="733"/>
      <c r="Y25" s="733"/>
      <c r="Z25" s="733"/>
      <c r="AA25" s="733"/>
      <c r="AB25" s="733"/>
      <c r="AC25" s="733"/>
      <c r="AD25" s="733"/>
      <c r="AE25" s="733"/>
      <c r="AF25" s="733"/>
      <c r="AG25" s="733"/>
      <c r="AH25" s="733"/>
      <c r="AI25" s="733"/>
      <c r="AJ25" s="734"/>
      <c r="AK25" s="713"/>
      <c r="AL25" s="714"/>
      <c r="AM25" s="714"/>
      <c r="AN25" s="714"/>
      <c r="AO25" s="714"/>
      <c r="AP25" s="714"/>
      <c r="AQ25" s="714"/>
      <c r="AR25" s="715"/>
      <c r="AS25" s="666"/>
      <c r="AT25" s="629"/>
      <c r="AU25" s="629"/>
      <c r="AV25" s="629"/>
      <c r="AW25" s="629"/>
      <c r="AX25" s="630"/>
      <c r="AY25" s="628"/>
      <c r="AZ25" s="629"/>
      <c r="BA25" s="629"/>
      <c r="BB25" s="630"/>
      <c r="BC25" s="628"/>
      <c r="BD25" s="629"/>
      <c r="BE25" s="629"/>
      <c r="BF25" s="629"/>
      <c r="BG25" s="629"/>
      <c r="BH25" s="665"/>
      <c r="BI25" s="61"/>
      <c r="BJ25" s="37"/>
      <c r="BK25" s="47"/>
      <c r="BL25" s="47"/>
      <c r="BM25" s="35"/>
      <c r="BN25" s="35"/>
    </row>
    <row r="26" spans="1:66" ht="15" customHeight="1">
      <c r="A26" s="80"/>
      <c r="B26" s="716"/>
      <c r="C26" s="717"/>
      <c r="D26" s="717"/>
      <c r="E26" s="717"/>
      <c r="F26" s="718" t="s">
        <v>30</v>
      </c>
      <c r="G26" s="718"/>
      <c r="H26" s="718"/>
      <c r="I26" s="718"/>
      <c r="J26" s="718" t="s">
        <v>29</v>
      </c>
      <c r="K26" s="719"/>
      <c r="L26" s="720" t="str">
        <f>IFERROR(DATEDIF(BM26,BM27+1,"Y"),"")</f>
        <v/>
      </c>
      <c r="M26" s="721"/>
      <c r="N26" s="721"/>
      <c r="O26" s="726" t="str">
        <f>IFERROR(DATEDIF(BM26,BM27+1,"YM"),"")</f>
        <v/>
      </c>
      <c r="P26" s="726"/>
      <c r="Q26" s="727"/>
      <c r="R26" s="701"/>
      <c r="S26" s="702"/>
      <c r="T26" s="702"/>
      <c r="U26" s="702"/>
      <c r="V26" s="702"/>
      <c r="W26" s="702"/>
      <c r="X26" s="702"/>
      <c r="Y26" s="702"/>
      <c r="Z26" s="702"/>
      <c r="AA26" s="702"/>
      <c r="AB26" s="702"/>
      <c r="AC26" s="702"/>
      <c r="AD26" s="702"/>
      <c r="AE26" s="702"/>
      <c r="AF26" s="702"/>
      <c r="AG26" s="702"/>
      <c r="AH26" s="702"/>
      <c r="AI26" s="702"/>
      <c r="AJ26" s="703"/>
      <c r="AK26" s="707"/>
      <c r="AL26" s="708"/>
      <c r="AM26" s="708"/>
      <c r="AN26" s="708"/>
      <c r="AO26" s="708"/>
      <c r="AP26" s="708"/>
      <c r="AQ26" s="708"/>
      <c r="AR26" s="709"/>
      <c r="AS26" s="616"/>
      <c r="AT26" s="617"/>
      <c r="AU26" s="617"/>
      <c r="AV26" s="617"/>
      <c r="AW26" s="617"/>
      <c r="AX26" s="618"/>
      <c r="AY26" s="622"/>
      <c r="AZ26" s="623"/>
      <c r="BA26" s="623"/>
      <c r="BB26" s="624"/>
      <c r="BC26" s="622"/>
      <c r="BD26" s="623"/>
      <c r="BE26" s="623"/>
      <c r="BF26" s="623"/>
      <c r="BG26" s="623"/>
      <c r="BH26" s="663"/>
      <c r="BI26" s="61"/>
      <c r="BJ26" s="37"/>
      <c r="BK26" s="63">
        <f>IF(B26="S",25,IF(B26="H",88,IF(B26="R",118,)))</f>
        <v>0</v>
      </c>
      <c r="BL26" s="63">
        <f>D26+BK26</f>
        <v>0</v>
      </c>
      <c r="BM26" s="77" t="e">
        <f>DATE(BL26,H26,1)</f>
        <v>#NUM!</v>
      </c>
      <c r="BN26" s="35"/>
    </row>
    <row r="27" spans="1:66" ht="15" customHeight="1">
      <c r="A27" s="80"/>
      <c r="B27" s="694" t="s">
        <v>31</v>
      </c>
      <c r="C27" s="695"/>
      <c r="D27" s="695"/>
      <c r="E27" s="695"/>
      <c r="F27" s="695"/>
      <c r="G27" s="695"/>
      <c r="H27" s="695"/>
      <c r="I27" s="695"/>
      <c r="J27" s="695"/>
      <c r="K27" s="696"/>
      <c r="L27" s="722"/>
      <c r="M27" s="723"/>
      <c r="N27" s="723"/>
      <c r="O27" s="728"/>
      <c r="P27" s="728"/>
      <c r="Q27" s="729"/>
      <c r="R27" s="704"/>
      <c r="S27" s="705"/>
      <c r="T27" s="705"/>
      <c r="U27" s="705"/>
      <c r="V27" s="705"/>
      <c r="W27" s="705"/>
      <c r="X27" s="705"/>
      <c r="Y27" s="705"/>
      <c r="Z27" s="705"/>
      <c r="AA27" s="705"/>
      <c r="AB27" s="705"/>
      <c r="AC27" s="705"/>
      <c r="AD27" s="705"/>
      <c r="AE27" s="705"/>
      <c r="AF27" s="705"/>
      <c r="AG27" s="705"/>
      <c r="AH27" s="705"/>
      <c r="AI27" s="705"/>
      <c r="AJ27" s="706"/>
      <c r="AK27" s="710"/>
      <c r="AL27" s="711"/>
      <c r="AM27" s="711"/>
      <c r="AN27" s="711"/>
      <c r="AO27" s="711"/>
      <c r="AP27" s="711"/>
      <c r="AQ27" s="711"/>
      <c r="AR27" s="712"/>
      <c r="AS27" s="619"/>
      <c r="AT27" s="620"/>
      <c r="AU27" s="620"/>
      <c r="AV27" s="620"/>
      <c r="AW27" s="620"/>
      <c r="AX27" s="621"/>
      <c r="AY27" s="625"/>
      <c r="AZ27" s="626"/>
      <c r="BA27" s="626"/>
      <c r="BB27" s="627"/>
      <c r="BC27" s="625"/>
      <c r="BD27" s="626"/>
      <c r="BE27" s="626"/>
      <c r="BF27" s="626"/>
      <c r="BG27" s="626"/>
      <c r="BH27" s="664"/>
      <c r="BI27" s="61"/>
      <c r="BJ27" s="37"/>
      <c r="BK27" s="63">
        <f>IF(B28="S",25,IF(B28="H",88,IF(B28="R",118,)))</f>
        <v>0</v>
      </c>
      <c r="BL27" s="63">
        <f>D28+BK27</f>
        <v>0</v>
      </c>
      <c r="BM27" s="77" t="e">
        <f>DATE(BL27,H28,31)</f>
        <v>#NUM!</v>
      </c>
      <c r="BN27" s="35"/>
    </row>
    <row r="28" spans="1:66" ht="15" customHeight="1">
      <c r="A28" s="80"/>
      <c r="B28" s="697"/>
      <c r="C28" s="698"/>
      <c r="D28" s="698"/>
      <c r="E28" s="698"/>
      <c r="F28" s="699" t="s">
        <v>30</v>
      </c>
      <c r="G28" s="699"/>
      <c r="H28" s="699"/>
      <c r="I28" s="699"/>
      <c r="J28" s="699" t="s">
        <v>29</v>
      </c>
      <c r="K28" s="700"/>
      <c r="L28" s="724"/>
      <c r="M28" s="725"/>
      <c r="N28" s="725"/>
      <c r="O28" s="730"/>
      <c r="P28" s="730"/>
      <c r="Q28" s="731"/>
      <c r="R28" s="732"/>
      <c r="S28" s="733"/>
      <c r="T28" s="733"/>
      <c r="U28" s="733"/>
      <c r="V28" s="733"/>
      <c r="W28" s="733"/>
      <c r="X28" s="733"/>
      <c r="Y28" s="733"/>
      <c r="Z28" s="733"/>
      <c r="AA28" s="733"/>
      <c r="AB28" s="733"/>
      <c r="AC28" s="733"/>
      <c r="AD28" s="733"/>
      <c r="AE28" s="733"/>
      <c r="AF28" s="733"/>
      <c r="AG28" s="733"/>
      <c r="AH28" s="733"/>
      <c r="AI28" s="733"/>
      <c r="AJ28" s="734"/>
      <c r="AK28" s="713"/>
      <c r="AL28" s="714"/>
      <c r="AM28" s="714"/>
      <c r="AN28" s="714"/>
      <c r="AO28" s="714"/>
      <c r="AP28" s="714"/>
      <c r="AQ28" s="714"/>
      <c r="AR28" s="715"/>
      <c r="AS28" s="666"/>
      <c r="AT28" s="629"/>
      <c r="AU28" s="629"/>
      <c r="AV28" s="629"/>
      <c r="AW28" s="629"/>
      <c r="AX28" s="630"/>
      <c r="AY28" s="628"/>
      <c r="AZ28" s="629"/>
      <c r="BA28" s="629"/>
      <c r="BB28" s="630"/>
      <c r="BC28" s="628"/>
      <c r="BD28" s="629"/>
      <c r="BE28" s="629"/>
      <c r="BF28" s="629"/>
      <c r="BG28" s="629"/>
      <c r="BH28" s="665"/>
      <c r="BI28" s="61"/>
      <c r="BJ28" s="37"/>
      <c r="BK28" s="47"/>
      <c r="BL28" s="47"/>
      <c r="BM28" s="35"/>
      <c r="BN28" s="35"/>
    </row>
    <row r="29" spans="1:66" ht="15" customHeight="1">
      <c r="A29" s="80"/>
      <c r="B29" s="716"/>
      <c r="C29" s="717"/>
      <c r="D29" s="717"/>
      <c r="E29" s="717"/>
      <c r="F29" s="718" t="s">
        <v>30</v>
      </c>
      <c r="G29" s="718"/>
      <c r="H29" s="718"/>
      <c r="I29" s="718"/>
      <c r="J29" s="718" t="s">
        <v>29</v>
      </c>
      <c r="K29" s="719"/>
      <c r="L29" s="720" t="str">
        <f>IFERROR(DATEDIF(BM29,BM30+1,"Y"),"")</f>
        <v/>
      </c>
      <c r="M29" s="721"/>
      <c r="N29" s="721"/>
      <c r="O29" s="726" t="str">
        <f>IFERROR(DATEDIF(BM29,BM30+1,"YM"),"")</f>
        <v/>
      </c>
      <c r="P29" s="726"/>
      <c r="Q29" s="727"/>
      <c r="R29" s="701"/>
      <c r="S29" s="702"/>
      <c r="T29" s="702"/>
      <c r="U29" s="702"/>
      <c r="V29" s="702"/>
      <c r="W29" s="702"/>
      <c r="X29" s="702"/>
      <c r="Y29" s="702"/>
      <c r="Z29" s="702"/>
      <c r="AA29" s="702"/>
      <c r="AB29" s="702"/>
      <c r="AC29" s="702"/>
      <c r="AD29" s="702"/>
      <c r="AE29" s="702"/>
      <c r="AF29" s="702"/>
      <c r="AG29" s="702"/>
      <c r="AH29" s="702"/>
      <c r="AI29" s="702"/>
      <c r="AJ29" s="703"/>
      <c r="AK29" s="707"/>
      <c r="AL29" s="708"/>
      <c r="AM29" s="708"/>
      <c r="AN29" s="708"/>
      <c r="AO29" s="708"/>
      <c r="AP29" s="708"/>
      <c r="AQ29" s="708"/>
      <c r="AR29" s="709"/>
      <c r="AS29" s="616"/>
      <c r="AT29" s="617"/>
      <c r="AU29" s="617"/>
      <c r="AV29" s="617"/>
      <c r="AW29" s="617"/>
      <c r="AX29" s="618"/>
      <c r="AY29" s="622"/>
      <c r="AZ29" s="623"/>
      <c r="BA29" s="623"/>
      <c r="BB29" s="624"/>
      <c r="BC29" s="622"/>
      <c r="BD29" s="623"/>
      <c r="BE29" s="623"/>
      <c r="BF29" s="623"/>
      <c r="BG29" s="623"/>
      <c r="BH29" s="663"/>
      <c r="BI29" s="61"/>
      <c r="BJ29" s="37"/>
      <c r="BK29" s="63">
        <f>IF(B29="S",25,IF(B29="H",88,IF(B29="R",118,)))</f>
        <v>0</v>
      </c>
      <c r="BL29" s="63">
        <f>D29+BK29</f>
        <v>0</v>
      </c>
      <c r="BM29" s="77" t="e">
        <f>DATE(BL29,H29,1)</f>
        <v>#NUM!</v>
      </c>
      <c r="BN29" s="35"/>
    </row>
    <row r="30" spans="1:66" ht="15" customHeight="1">
      <c r="A30" s="80"/>
      <c r="B30" s="694" t="s">
        <v>31</v>
      </c>
      <c r="C30" s="695"/>
      <c r="D30" s="695"/>
      <c r="E30" s="695"/>
      <c r="F30" s="695"/>
      <c r="G30" s="695"/>
      <c r="H30" s="695"/>
      <c r="I30" s="695"/>
      <c r="J30" s="695"/>
      <c r="K30" s="696"/>
      <c r="L30" s="722"/>
      <c r="M30" s="723"/>
      <c r="N30" s="723"/>
      <c r="O30" s="728"/>
      <c r="P30" s="728"/>
      <c r="Q30" s="729"/>
      <c r="R30" s="704"/>
      <c r="S30" s="705"/>
      <c r="T30" s="705"/>
      <c r="U30" s="705"/>
      <c r="V30" s="705"/>
      <c r="W30" s="705"/>
      <c r="X30" s="705"/>
      <c r="Y30" s="705"/>
      <c r="Z30" s="705"/>
      <c r="AA30" s="705"/>
      <c r="AB30" s="705"/>
      <c r="AC30" s="705"/>
      <c r="AD30" s="705"/>
      <c r="AE30" s="705"/>
      <c r="AF30" s="705"/>
      <c r="AG30" s="705"/>
      <c r="AH30" s="705"/>
      <c r="AI30" s="705"/>
      <c r="AJ30" s="706"/>
      <c r="AK30" s="710"/>
      <c r="AL30" s="711"/>
      <c r="AM30" s="711"/>
      <c r="AN30" s="711"/>
      <c r="AO30" s="711"/>
      <c r="AP30" s="711"/>
      <c r="AQ30" s="711"/>
      <c r="AR30" s="712"/>
      <c r="AS30" s="619"/>
      <c r="AT30" s="620"/>
      <c r="AU30" s="620"/>
      <c r="AV30" s="620"/>
      <c r="AW30" s="620"/>
      <c r="AX30" s="621"/>
      <c r="AY30" s="625"/>
      <c r="AZ30" s="626"/>
      <c r="BA30" s="626"/>
      <c r="BB30" s="627"/>
      <c r="BC30" s="625"/>
      <c r="BD30" s="626"/>
      <c r="BE30" s="626"/>
      <c r="BF30" s="626"/>
      <c r="BG30" s="626"/>
      <c r="BH30" s="664"/>
      <c r="BI30" s="61"/>
      <c r="BJ30" s="37"/>
      <c r="BK30" s="63">
        <f>IF(B31="S",25,IF(B31="H",88,IF(B31="R",118,)))</f>
        <v>0</v>
      </c>
      <c r="BL30" s="63">
        <f>D31+BK30</f>
        <v>0</v>
      </c>
      <c r="BM30" s="77" t="e">
        <f>DATE(BL30,H31,31)</f>
        <v>#NUM!</v>
      </c>
      <c r="BN30" s="35"/>
    </row>
    <row r="31" spans="1:66" ht="15" customHeight="1">
      <c r="A31" s="80"/>
      <c r="B31" s="697"/>
      <c r="C31" s="698"/>
      <c r="D31" s="698"/>
      <c r="E31" s="698"/>
      <c r="F31" s="699" t="s">
        <v>30</v>
      </c>
      <c r="G31" s="699"/>
      <c r="H31" s="699"/>
      <c r="I31" s="699"/>
      <c r="J31" s="699" t="s">
        <v>29</v>
      </c>
      <c r="K31" s="700"/>
      <c r="L31" s="724"/>
      <c r="M31" s="725"/>
      <c r="N31" s="725"/>
      <c r="O31" s="730"/>
      <c r="P31" s="730"/>
      <c r="Q31" s="731"/>
      <c r="R31" s="732"/>
      <c r="S31" s="733"/>
      <c r="T31" s="733"/>
      <c r="U31" s="733"/>
      <c r="V31" s="733"/>
      <c r="W31" s="733"/>
      <c r="X31" s="733"/>
      <c r="Y31" s="733"/>
      <c r="Z31" s="733"/>
      <c r="AA31" s="733"/>
      <c r="AB31" s="733"/>
      <c r="AC31" s="733"/>
      <c r="AD31" s="733"/>
      <c r="AE31" s="733"/>
      <c r="AF31" s="733"/>
      <c r="AG31" s="733"/>
      <c r="AH31" s="733"/>
      <c r="AI31" s="733"/>
      <c r="AJ31" s="734"/>
      <c r="AK31" s="713"/>
      <c r="AL31" s="714"/>
      <c r="AM31" s="714"/>
      <c r="AN31" s="714"/>
      <c r="AO31" s="714"/>
      <c r="AP31" s="714"/>
      <c r="AQ31" s="714"/>
      <c r="AR31" s="715"/>
      <c r="AS31" s="666"/>
      <c r="AT31" s="629"/>
      <c r="AU31" s="629"/>
      <c r="AV31" s="629"/>
      <c r="AW31" s="629"/>
      <c r="AX31" s="630"/>
      <c r="AY31" s="628"/>
      <c r="AZ31" s="629"/>
      <c r="BA31" s="629"/>
      <c r="BB31" s="630"/>
      <c r="BC31" s="628"/>
      <c r="BD31" s="629"/>
      <c r="BE31" s="629"/>
      <c r="BF31" s="629"/>
      <c r="BG31" s="629"/>
      <c r="BH31" s="665"/>
      <c r="BI31" s="61"/>
      <c r="BJ31" s="37"/>
      <c r="BK31" s="47"/>
      <c r="BL31" s="47"/>
      <c r="BM31" s="35"/>
      <c r="BN31" s="35"/>
    </row>
    <row r="32" spans="1:66" ht="15" customHeight="1">
      <c r="A32" s="80"/>
      <c r="B32" s="716"/>
      <c r="C32" s="717"/>
      <c r="D32" s="717"/>
      <c r="E32" s="717"/>
      <c r="F32" s="718" t="s">
        <v>30</v>
      </c>
      <c r="G32" s="718"/>
      <c r="H32" s="718"/>
      <c r="I32" s="718"/>
      <c r="J32" s="718" t="s">
        <v>29</v>
      </c>
      <c r="K32" s="719"/>
      <c r="L32" s="720" t="str">
        <f>IFERROR(DATEDIF(BM32,BM33+1,"Y"),"")</f>
        <v/>
      </c>
      <c r="M32" s="721"/>
      <c r="N32" s="721"/>
      <c r="O32" s="726" t="str">
        <f>IFERROR(DATEDIF(BM32,BM33+1,"YM"),"")</f>
        <v/>
      </c>
      <c r="P32" s="726"/>
      <c r="Q32" s="727"/>
      <c r="R32" s="701"/>
      <c r="S32" s="702"/>
      <c r="T32" s="702"/>
      <c r="U32" s="702"/>
      <c r="V32" s="702"/>
      <c r="W32" s="702"/>
      <c r="X32" s="702"/>
      <c r="Y32" s="702"/>
      <c r="Z32" s="702"/>
      <c r="AA32" s="702"/>
      <c r="AB32" s="702"/>
      <c r="AC32" s="702"/>
      <c r="AD32" s="702"/>
      <c r="AE32" s="702"/>
      <c r="AF32" s="702"/>
      <c r="AG32" s="702"/>
      <c r="AH32" s="702"/>
      <c r="AI32" s="702"/>
      <c r="AJ32" s="703"/>
      <c r="AK32" s="707"/>
      <c r="AL32" s="708"/>
      <c r="AM32" s="708"/>
      <c r="AN32" s="708"/>
      <c r="AO32" s="708"/>
      <c r="AP32" s="708"/>
      <c r="AQ32" s="708"/>
      <c r="AR32" s="709"/>
      <c r="AS32" s="616"/>
      <c r="AT32" s="617"/>
      <c r="AU32" s="617"/>
      <c r="AV32" s="617"/>
      <c r="AW32" s="617"/>
      <c r="AX32" s="618"/>
      <c r="AY32" s="622"/>
      <c r="AZ32" s="623"/>
      <c r="BA32" s="623"/>
      <c r="BB32" s="624"/>
      <c r="BC32" s="622"/>
      <c r="BD32" s="623"/>
      <c r="BE32" s="623"/>
      <c r="BF32" s="623"/>
      <c r="BG32" s="623"/>
      <c r="BH32" s="663"/>
      <c r="BI32" s="61"/>
      <c r="BJ32" s="37"/>
      <c r="BK32" s="63">
        <f>IF(B32="S",25,IF(B32="H",88,IF(B32="R",118,)))</f>
        <v>0</v>
      </c>
      <c r="BL32" s="63">
        <f>D32+BK32</f>
        <v>0</v>
      </c>
      <c r="BM32" s="77" t="e">
        <f>DATE(BL32,H32,1)</f>
        <v>#NUM!</v>
      </c>
      <c r="BN32" s="35"/>
    </row>
    <row r="33" spans="1:66" ht="15" customHeight="1">
      <c r="A33" s="80"/>
      <c r="B33" s="694" t="s">
        <v>31</v>
      </c>
      <c r="C33" s="695"/>
      <c r="D33" s="695"/>
      <c r="E33" s="695"/>
      <c r="F33" s="695"/>
      <c r="G33" s="695"/>
      <c r="H33" s="695"/>
      <c r="I33" s="695"/>
      <c r="J33" s="695"/>
      <c r="K33" s="696"/>
      <c r="L33" s="722"/>
      <c r="M33" s="723"/>
      <c r="N33" s="723"/>
      <c r="O33" s="728"/>
      <c r="P33" s="728"/>
      <c r="Q33" s="729"/>
      <c r="R33" s="704"/>
      <c r="S33" s="705"/>
      <c r="T33" s="705"/>
      <c r="U33" s="705"/>
      <c r="V33" s="705"/>
      <c r="W33" s="705"/>
      <c r="X33" s="705"/>
      <c r="Y33" s="705"/>
      <c r="Z33" s="705"/>
      <c r="AA33" s="705"/>
      <c r="AB33" s="705"/>
      <c r="AC33" s="705"/>
      <c r="AD33" s="705"/>
      <c r="AE33" s="705"/>
      <c r="AF33" s="705"/>
      <c r="AG33" s="705"/>
      <c r="AH33" s="705"/>
      <c r="AI33" s="705"/>
      <c r="AJ33" s="706"/>
      <c r="AK33" s="710"/>
      <c r="AL33" s="711"/>
      <c r="AM33" s="711"/>
      <c r="AN33" s="711"/>
      <c r="AO33" s="711"/>
      <c r="AP33" s="711"/>
      <c r="AQ33" s="711"/>
      <c r="AR33" s="712"/>
      <c r="AS33" s="619"/>
      <c r="AT33" s="620"/>
      <c r="AU33" s="620"/>
      <c r="AV33" s="620"/>
      <c r="AW33" s="620"/>
      <c r="AX33" s="621"/>
      <c r="AY33" s="625"/>
      <c r="AZ33" s="626"/>
      <c r="BA33" s="626"/>
      <c r="BB33" s="627"/>
      <c r="BC33" s="625"/>
      <c r="BD33" s="626"/>
      <c r="BE33" s="626"/>
      <c r="BF33" s="626"/>
      <c r="BG33" s="626"/>
      <c r="BH33" s="664"/>
      <c r="BI33" s="61"/>
      <c r="BJ33" s="37"/>
      <c r="BK33" s="63">
        <f>IF(B34="S",25,IF(B34="H",88,IF(B34="R",118,)))</f>
        <v>0</v>
      </c>
      <c r="BL33" s="63">
        <f>D34+BK33</f>
        <v>0</v>
      </c>
      <c r="BM33" s="77" t="e">
        <f>DATE(BL33,H34,31)</f>
        <v>#NUM!</v>
      </c>
      <c r="BN33" s="35"/>
    </row>
    <row r="34" spans="1:66" ht="15" customHeight="1">
      <c r="A34" s="80"/>
      <c r="B34" s="697"/>
      <c r="C34" s="698"/>
      <c r="D34" s="698"/>
      <c r="E34" s="698"/>
      <c r="F34" s="699" t="s">
        <v>30</v>
      </c>
      <c r="G34" s="699"/>
      <c r="H34" s="699"/>
      <c r="I34" s="699"/>
      <c r="J34" s="699" t="s">
        <v>29</v>
      </c>
      <c r="K34" s="700"/>
      <c r="L34" s="724"/>
      <c r="M34" s="725"/>
      <c r="N34" s="725"/>
      <c r="O34" s="730"/>
      <c r="P34" s="730"/>
      <c r="Q34" s="731"/>
      <c r="R34" s="732"/>
      <c r="S34" s="733"/>
      <c r="T34" s="733"/>
      <c r="U34" s="733"/>
      <c r="V34" s="733"/>
      <c r="W34" s="733"/>
      <c r="X34" s="733"/>
      <c r="Y34" s="733"/>
      <c r="Z34" s="733"/>
      <c r="AA34" s="733"/>
      <c r="AB34" s="733"/>
      <c r="AC34" s="733"/>
      <c r="AD34" s="733"/>
      <c r="AE34" s="733"/>
      <c r="AF34" s="733"/>
      <c r="AG34" s="733"/>
      <c r="AH34" s="733"/>
      <c r="AI34" s="733"/>
      <c r="AJ34" s="734"/>
      <c r="AK34" s="713"/>
      <c r="AL34" s="714"/>
      <c r="AM34" s="714"/>
      <c r="AN34" s="714"/>
      <c r="AO34" s="714"/>
      <c r="AP34" s="714"/>
      <c r="AQ34" s="714"/>
      <c r="AR34" s="715"/>
      <c r="AS34" s="666"/>
      <c r="AT34" s="629"/>
      <c r="AU34" s="629"/>
      <c r="AV34" s="629"/>
      <c r="AW34" s="629"/>
      <c r="AX34" s="630"/>
      <c r="AY34" s="628"/>
      <c r="AZ34" s="629"/>
      <c r="BA34" s="629"/>
      <c r="BB34" s="630"/>
      <c r="BC34" s="628"/>
      <c r="BD34" s="629"/>
      <c r="BE34" s="629"/>
      <c r="BF34" s="629"/>
      <c r="BG34" s="629"/>
      <c r="BH34" s="665"/>
      <c r="BI34" s="61"/>
      <c r="BJ34" s="37"/>
      <c r="BK34" s="47"/>
      <c r="BL34" s="47"/>
      <c r="BM34" s="35"/>
      <c r="BN34" s="35"/>
    </row>
    <row r="35" spans="1:66" ht="15" customHeight="1">
      <c r="A35" s="80"/>
      <c r="B35" s="716"/>
      <c r="C35" s="717"/>
      <c r="D35" s="717"/>
      <c r="E35" s="717"/>
      <c r="F35" s="718" t="s">
        <v>30</v>
      </c>
      <c r="G35" s="718"/>
      <c r="H35" s="718"/>
      <c r="I35" s="718"/>
      <c r="J35" s="718" t="s">
        <v>29</v>
      </c>
      <c r="K35" s="719"/>
      <c r="L35" s="720" t="str">
        <f>IFERROR(DATEDIF(BM35,BM36+1,"Y"),"")</f>
        <v/>
      </c>
      <c r="M35" s="721"/>
      <c r="N35" s="721"/>
      <c r="O35" s="726" t="str">
        <f>IFERROR(DATEDIF(BM35,BM36+1,"YM"),"")</f>
        <v/>
      </c>
      <c r="P35" s="726"/>
      <c r="Q35" s="727"/>
      <c r="R35" s="701"/>
      <c r="S35" s="702"/>
      <c r="T35" s="702"/>
      <c r="U35" s="702"/>
      <c r="V35" s="702"/>
      <c r="W35" s="702"/>
      <c r="X35" s="702"/>
      <c r="Y35" s="702"/>
      <c r="Z35" s="702"/>
      <c r="AA35" s="702"/>
      <c r="AB35" s="702"/>
      <c r="AC35" s="702"/>
      <c r="AD35" s="702"/>
      <c r="AE35" s="702"/>
      <c r="AF35" s="702"/>
      <c r="AG35" s="702"/>
      <c r="AH35" s="702"/>
      <c r="AI35" s="702"/>
      <c r="AJ35" s="703"/>
      <c r="AK35" s="707"/>
      <c r="AL35" s="708"/>
      <c r="AM35" s="708"/>
      <c r="AN35" s="708"/>
      <c r="AO35" s="708"/>
      <c r="AP35" s="708"/>
      <c r="AQ35" s="708"/>
      <c r="AR35" s="709"/>
      <c r="AS35" s="616"/>
      <c r="AT35" s="617"/>
      <c r="AU35" s="617"/>
      <c r="AV35" s="617"/>
      <c r="AW35" s="617"/>
      <c r="AX35" s="618"/>
      <c r="AY35" s="622"/>
      <c r="AZ35" s="623"/>
      <c r="BA35" s="623"/>
      <c r="BB35" s="624"/>
      <c r="BC35" s="622"/>
      <c r="BD35" s="623"/>
      <c r="BE35" s="623"/>
      <c r="BF35" s="623"/>
      <c r="BG35" s="623"/>
      <c r="BH35" s="663"/>
      <c r="BI35" s="61"/>
      <c r="BJ35" s="37"/>
      <c r="BK35" s="63">
        <f>IF(B35="S",25,IF(B35="H",88,IF(B35="R",118,)))</f>
        <v>0</v>
      </c>
      <c r="BL35" s="63">
        <f>D35+BK35</f>
        <v>0</v>
      </c>
      <c r="BM35" s="77" t="e">
        <f>DATE(BL35,H35,1)</f>
        <v>#NUM!</v>
      </c>
      <c r="BN35" s="35"/>
    </row>
    <row r="36" spans="1:66" ht="15" customHeight="1">
      <c r="A36" s="80"/>
      <c r="B36" s="694" t="s">
        <v>31</v>
      </c>
      <c r="C36" s="695"/>
      <c r="D36" s="695"/>
      <c r="E36" s="695"/>
      <c r="F36" s="695"/>
      <c r="G36" s="695"/>
      <c r="H36" s="695"/>
      <c r="I36" s="695"/>
      <c r="J36" s="695"/>
      <c r="K36" s="696"/>
      <c r="L36" s="722"/>
      <c r="M36" s="723"/>
      <c r="N36" s="723"/>
      <c r="O36" s="728"/>
      <c r="P36" s="728"/>
      <c r="Q36" s="729"/>
      <c r="R36" s="704"/>
      <c r="S36" s="705"/>
      <c r="T36" s="705"/>
      <c r="U36" s="705"/>
      <c r="V36" s="705"/>
      <c r="W36" s="705"/>
      <c r="X36" s="705"/>
      <c r="Y36" s="705"/>
      <c r="Z36" s="705"/>
      <c r="AA36" s="705"/>
      <c r="AB36" s="705"/>
      <c r="AC36" s="705"/>
      <c r="AD36" s="705"/>
      <c r="AE36" s="705"/>
      <c r="AF36" s="705"/>
      <c r="AG36" s="705"/>
      <c r="AH36" s="705"/>
      <c r="AI36" s="705"/>
      <c r="AJ36" s="706"/>
      <c r="AK36" s="710"/>
      <c r="AL36" s="711"/>
      <c r="AM36" s="711"/>
      <c r="AN36" s="711"/>
      <c r="AO36" s="711"/>
      <c r="AP36" s="711"/>
      <c r="AQ36" s="711"/>
      <c r="AR36" s="712"/>
      <c r="AS36" s="619"/>
      <c r="AT36" s="620"/>
      <c r="AU36" s="620"/>
      <c r="AV36" s="620"/>
      <c r="AW36" s="620"/>
      <c r="AX36" s="621"/>
      <c r="AY36" s="625"/>
      <c r="AZ36" s="626"/>
      <c r="BA36" s="626"/>
      <c r="BB36" s="627"/>
      <c r="BC36" s="625"/>
      <c r="BD36" s="626"/>
      <c r="BE36" s="626"/>
      <c r="BF36" s="626"/>
      <c r="BG36" s="626"/>
      <c r="BH36" s="664"/>
      <c r="BI36" s="61"/>
      <c r="BJ36" s="37"/>
      <c r="BK36" s="63">
        <f>IF(B37="S",25,IF(B37="H",88,IF(B37="R",118,)))</f>
        <v>0</v>
      </c>
      <c r="BL36" s="63">
        <f>D37+BK36</f>
        <v>0</v>
      </c>
      <c r="BM36" s="77" t="e">
        <f>DATE(BL36,H37,31)</f>
        <v>#NUM!</v>
      </c>
      <c r="BN36" s="35"/>
    </row>
    <row r="37" spans="1:66" ht="15" customHeight="1">
      <c r="A37" s="80"/>
      <c r="B37" s="697"/>
      <c r="C37" s="698"/>
      <c r="D37" s="698"/>
      <c r="E37" s="698"/>
      <c r="F37" s="699" t="s">
        <v>30</v>
      </c>
      <c r="G37" s="699"/>
      <c r="H37" s="699"/>
      <c r="I37" s="699"/>
      <c r="J37" s="699" t="s">
        <v>29</v>
      </c>
      <c r="K37" s="700"/>
      <c r="L37" s="724"/>
      <c r="M37" s="725"/>
      <c r="N37" s="725"/>
      <c r="O37" s="730"/>
      <c r="P37" s="730"/>
      <c r="Q37" s="731"/>
      <c r="R37" s="732"/>
      <c r="S37" s="733"/>
      <c r="T37" s="733"/>
      <c r="U37" s="733"/>
      <c r="V37" s="733"/>
      <c r="W37" s="733"/>
      <c r="X37" s="733"/>
      <c r="Y37" s="733"/>
      <c r="Z37" s="733"/>
      <c r="AA37" s="733"/>
      <c r="AB37" s="733"/>
      <c r="AC37" s="733"/>
      <c r="AD37" s="733"/>
      <c r="AE37" s="733"/>
      <c r="AF37" s="733"/>
      <c r="AG37" s="733"/>
      <c r="AH37" s="733"/>
      <c r="AI37" s="733"/>
      <c r="AJ37" s="734"/>
      <c r="AK37" s="713"/>
      <c r="AL37" s="714"/>
      <c r="AM37" s="714"/>
      <c r="AN37" s="714"/>
      <c r="AO37" s="714"/>
      <c r="AP37" s="714"/>
      <c r="AQ37" s="714"/>
      <c r="AR37" s="715"/>
      <c r="AS37" s="666"/>
      <c r="AT37" s="629"/>
      <c r="AU37" s="629"/>
      <c r="AV37" s="629"/>
      <c r="AW37" s="629"/>
      <c r="AX37" s="630"/>
      <c r="AY37" s="628"/>
      <c r="AZ37" s="629"/>
      <c r="BA37" s="629"/>
      <c r="BB37" s="630"/>
      <c r="BC37" s="628"/>
      <c r="BD37" s="629"/>
      <c r="BE37" s="629"/>
      <c r="BF37" s="629"/>
      <c r="BG37" s="629"/>
      <c r="BH37" s="665"/>
      <c r="BI37" s="61"/>
      <c r="BJ37" s="37"/>
      <c r="BK37" s="47"/>
      <c r="BL37" s="47"/>
      <c r="BM37" s="35"/>
      <c r="BN37" s="35"/>
    </row>
    <row r="38" spans="1:66" ht="15" customHeight="1">
      <c r="A38" s="80"/>
      <c r="B38" s="716"/>
      <c r="C38" s="717"/>
      <c r="D38" s="717"/>
      <c r="E38" s="717"/>
      <c r="F38" s="718" t="s">
        <v>30</v>
      </c>
      <c r="G38" s="718"/>
      <c r="H38" s="718"/>
      <c r="I38" s="718"/>
      <c r="J38" s="718" t="s">
        <v>29</v>
      </c>
      <c r="K38" s="719"/>
      <c r="L38" s="720" t="str">
        <f>IFERROR(DATEDIF(BM38,BM39+1,"Y"),"")</f>
        <v/>
      </c>
      <c r="M38" s="721"/>
      <c r="N38" s="721"/>
      <c r="O38" s="726" t="str">
        <f>IFERROR(DATEDIF(BM38,BM39+1,"YM"),"")</f>
        <v/>
      </c>
      <c r="P38" s="726"/>
      <c r="Q38" s="727"/>
      <c r="R38" s="701"/>
      <c r="S38" s="702"/>
      <c r="T38" s="702"/>
      <c r="U38" s="702"/>
      <c r="V38" s="702"/>
      <c r="W38" s="702"/>
      <c r="X38" s="702"/>
      <c r="Y38" s="702"/>
      <c r="Z38" s="702"/>
      <c r="AA38" s="702"/>
      <c r="AB38" s="702"/>
      <c r="AC38" s="702"/>
      <c r="AD38" s="702"/>
      <c r="AE38" s="702"/>
      <c r="AF38" s="702"/>
      <c r="AG38" s="702"/>
      <c r="AH38" s="702"/>
      <c r="AI38" s="702"/>
      <c r="AJ38" s="703"/>
      <c r="AK38" s="707"/>
      <c r="AL38" s="708"/>
      <c r="AM38" s="708"/>
      <c r="AN38" s="708"/>
      <c r="AO38" s="708"/>
      <c r="AP38" s="708"/>
      <c r="AQ38" s="708"/>
      <c r="AR38" s="709"/>
      <c r="AS38" s="616"/>
      <c r="AT38" s="617"/>
      <c r="AU38" s="617"/>
      <c r="AV38" s="617"/>
      <c r="AW38" s="617"/>
      <c r="AX38" s="618"/>
      <c r="AY38" s="622"/>
      <c r="AZ38" s="623"/>
      <c r="BA38" s="623"/>
      <c r="BB38" s="624"/>
      <c r="BC38" s="622"/>
      <c r="BD38" s="623"/>
      <c r="BE38" s="623"/>
      <c r="BF38" s="623"/>
      <c r="BG38" s="623"/>
      <c r="BH38" s="663"/>
      <c r="BI38" s="61"/>
      <c r="BJ38" s="37"/>
      <c r="BK38" s="63">
        <f>IF(B38="S",25,IF(B38="H",88,IF(B38="R",118,)))</f>
        <v>0</v>
      </c>
      <c r="BL38" s="63">
        <f>D38+BK38</f>
        <v>0</v>
      </c>
      <c r="BM38" s="77" t="e">
        <f>DATE(BL38,H38,1)</f>
        <v>#NUM!</v>
      </c>
      <c r="BN38" s="35"/>
    </row>
    <row r="39" spans="1:66" ht="15" customHeight="1">
      <c r="A39" s="80"/>
      <c r="B39" s="694" t="s">
        <v>31</v>
      </c>
      <c r="C39" s="695"/>
      <c r="D39" s="695"/>
      <c r="E39" s="695"/>
      <c r="F39" s="695"/>
      <c r="G39" s="695"/>
      <c r="H39" s="695"/>
      <c r="I39" s="695"/>
      <c r="J39" s="695"/>
      <c r="K39" s="696"/>
      <c r="L39" s="722"/>
      <c r="M39" s="723"/>
      <c r="N39" s="723"/>
      <c r="O39" s="728"/>
      <c r="P39" s="728"/>
      <c r="Q39" s="729"/>
      <c r="R39" s="704"/>
      <c r="S39" s="705"/>
      <c r="T39" s="705"/>
      <c r="U39" s="705"/>
      <c r="V39" s="705"/>
      <c r="W39" s="705"/>
      <c r="X39" s="705"/>
      <c r="Y39" s="705"/>
      <c r="Z39" s="705"/>
      <c r="AA39" s="705"/>
      <c r="AB39" s="705"/>
      <c r="AC39" s="705"/>
      <c r="AD39" s="705"/>
      <c r="AE39" s="705"/>
      <c r="AF39" s="705"/>
      <c r="AG39" s="705"/>
      <c r="AH39" s="705"/>
      <c r="AI39" s="705"/>
      <c r="AJ39" s="706"/>
      <c r="AK39" s="710"/>
      <c r="AL39" s="711"/>
      <c r="AM39" s="711"/>
      <c r="AN39" s="711"/>
      <c r="AO39" s="711"/>
      <c r="AP39" s="711"/>
      <c r="AQ39" s="711"/>
      <c r="AR39" s="712"/>
      <c r="AS39" s="619"/>
      <c r="AT39" s="620"/>
      <c r="AU39" s="620"/>
      <c r="AV39" s="620"/>
      <c r="AW39" s="620"/>
      <c r="AX39" s="621"/>
      <c r="AY39" s="625"/>
      <c r="AZ39" s="626"/>
      <c r="BA39" s="626"/>
      <c r="BB39" s="627"/>
      <c r="BC39" s="625"/>
      <c r="BD39" s="626"/>
      <c r="BE39" s="626"/>
      <c r="BF39" s="626"/>
      <c r="BG39" s="626"/>
      <c r="BH39" s="664"/>
      <c r="BI39" s="61"/>
      <c r="BJ39" s="37"/>
      <c r="BK39" s="63">
        <f>IF(B40="S",25,IF(B40="H",88,IF(B40="R",118,)))</f>
        <v>0</v>
      </c>
      <c r="BL39" s="63">
        <f>D40+BK39</f>
        <v>0</v>
      </c>
      <c r="BM39" s="77" t="e">
        <f>DATE(BL39,H40,31)</f>
        <v>#NUM!</v>
      </c>
      <c r="BN39" s="35"/>
    </row>
    <row r="40" spans="1:66" ht="15" customHeight="1">
      <c r="A40" s="80"/>
      <c r="B40" s="697"/>
      <c r="C40" s="698"/>
      <c r="D40" s="698"/>
      <c r="E40" s="698"/>
      <c r="F40" s="699" t="s">
        <v>30</v>
      </c>
      <c r="G40" s="699"/>
      <c r="H40" s="699"/>
      <c r="I40" s="699"/>
      <c r="J40" s="699" t="s">
        <v>29</v>
      </c>
      <c r="K40" s="700"/>
      <c r="L40" s="724"/>
      <c r="M40" s="725"/>
      <c r="N40" s="725"/>
      <c r="O40" s="730"/>
      <c r="P40" s="730"/>
      <c r="Q40" s="731"/>
      <c r="R40" s="732"/>
      <c r="S40" s="733"/>
      <c r="T40" s="733"/>
      <c r="U40" s="733"/>
      <c r="V40" s="733"/>
      <c r="W40" s="733"/>
      <c r="X40" s="733"/>
      <c r="Y40" s="733"/>
      <c r="Z40" s="733"/>
      <c r="AA40" s="733"/>
      <c r="AB40" s="733"/>
      <c r="AC40" s="733"/>
      <c r="AD40" s="733"/>
      <c r="AE40" s="733"/>
      <c r="AF40" s="733"/>
      <c r="AG40" s="733"/>
      <c r="AH40" s="733"/>
      <c r="AI40" s="733"/>
      <c r="AJ40" s="734"/>
      <c r="AK40" s="713"/>
      <c r="AL40" s="714"/>
      <c r="AM40" s="714"/>
      <c r="AN40" s="714"/>
      <c r="AO40" s="714"/>
      <c r="AP40" s="714"/>
      <c r="AQ40" s="714"/>
      <c r="AR40" s="715"/>
      <c r="AS40" s="666"/>
      <c r="AT40" s="629"/>
      <c r="AU40" s="629"/>
      <c r="AV40" s="629"/>
      <c r="AW40" s="629"/>
      <c r="AX40" s="630"/>
      <c r="AY40" s="628"/>
      <c r="AZ40" s="629"/>
      <c r="BA40" s="629"/>
      <c r="BB40" s="630"/>
      <c r="BC40" s="628"/>
      <c r="BD40" s="629"/>
      <c r="BE40" s="629"/>
      <c r="BF40" s="629"/>
      <c r="BG40" s="629"/>
      <c r="BH40" s="665"/>
      <c r="BI40" s="61"/>
      <c r="BJ40" s="37"/>
      <c r="BK40" s="47"/>
      <c r="BL40" s="47"/>
      <c r="BM40" s="35"/>
      <c r="BN40" s="35"/>
    </row>
    <row r="41" spans="1:66" ht="15" customHeight="1">
      <c r="A41" s="80"/>
      <c r="B41" s="716"/>
      <c r="C41" s="717"/>
      <c r="D41" s="717"/>
      <c r="E41" s="717"/>
      <c r="F41" s="718" t="s">
        <v>30</v>
      </c>
      <c r="G41" s="718"/>
      <c r="H41" s="718"/>
      <c r="I41" s="718"/>
      <c r="J41" s="718" t="s">
        <v>29</v>
      </c>
      <c r="K41" s="719"/>
      <c r="L41" s="720" t="str">
        <f>IFERROR(DATEDIF(BM41,BM42+1,"Y"),"")</f>
        <v/>
      </c>
      <c r="M41" s="721"/>
      <c r="N41" s="721"/>
      <c r="O41" s="726" t="str">
        <f>IFERROR(DATEDIF(BM41,BM42+1,"YM"),"")</f>
        <v/>
      </c>
      <c r="P41" s="726"/>
      <c r="Q41" s="727"/>
      <c r="R41" s="701"/>
      <c r="S41" s="702"/>
      <c r="T41" s="702"/>
      <c r="U41" s="702"/>
      <c r="V41" s="702"/>
      <c r="W41" s="702"/>
      <c r="X41" s="702"/>
      <c r="Y41" s="702"/>
      <c r="Z41" s="702"/>
      <c r="AA41" s="702"/>
      <c r="AB41" s="702"/>
      <c r="AC41" s="702"/>
      <c r="AD41" s="702"/>
      <c r="AE41" s="702"/>
      <c r="AF41" s="702"/>
      <c r="AG41" s="702"/>
      <c r="AH41" s="702"/>
      <c r="AI41" s="702"/>
      <c r="AJ41" s="703"/>
      <c r="AK41" s="707"/>
      <c r="AL41" s="708"/>
      <c r="AM41" s="708"/>
      <c r="AN41" s="708"/>
      <c r="AO41" s="708"/>
      <c r="AP41" s="708"/>
      <c r="AQ41" s="708"/>
      <c r="AR41" s="709"/>
      <c r="AS41" s="616"/>
      <c r="AT41" s="617"/>
      <c r="AU41" s="617"/>
      <c r="AV41" s="617"/>
      <c r="AW41" s="617"/>
      <c r="AX41" s="618"/>
      <c r="AY41" s="622"/>
      <c r="AZ41" s="623"/>
      <c r="BA41" s="623"/>
      <c r="BB41" s="624"/>
      <c r="BC41" s="622"/>
      <c r="BD41" s="623"/>
      <c r="BE41" s="623"/>
      <c r="BF41" s="623"/>
      <c r="BG41" s="623"/>
      <c r="BH41" s="663"/>
      <c r="BI41" s="61"/>
      <c r="BJ41" s="37"/>
      <c r="BK41" s="63">
        <f>IF(B41="S",25,IF(B41="H",88,IF(B41="R",118,)))</f>
        <v>0</v>
      </c>
      <c r="BL41" s="63">
        <f>D41+BK41</f>
        <v>0</v>
      </c>
      <c r="BM41" s="77" t="e">
        <f>DATE(BL41,H41,1)</f>
        <v>#NUM!</v>
      </c>
      <c r="BN41" s="35"/>
    </row>
    <row r="42" spans="1:66" ht="15" customHeight="1">
      <c r="A42" s="80"/>
      <c r="B42" s="694" t="s">
        <v>31</v>
      </c>
      <c r="C42" s="695"/>
      <c r="D42" s="695"/>
      <c r="E42" s="695"/>
      <c r="F42" s="695"/>
      <c r="G42" s="695"/>
      <c r="H42" s="695"/>
      <c r="I42" s="695"/>
      <c r="J42" s="695"/>
      <c r="K42" s="696"/>
      <c r="L42" s="722"/>
      <c r="M42" s="723"/>
      <c r="N42" s="723"/>
      <c r="O42" s="728"/>
      <c r="P42" s="728"/>
      <c r="Q42" s="729"/>
      <c r="R42" s="704"/>
      <c r="S42" s="705"/>
      <c r="T42" s="705"/>
      <c r="U42" s="705"/>
      <c r="V42" s="705"/>
      <c r="W42" s="705"/>
      <c r="X42" s="705"/>
      <c r="Y42" s="705"/>
      <c r="Z42" s="705"/>
      <c r="AA42" s="705"/>
      <c r="AB42" s="705"/>
      <c r="AC42" s="705"/>
      <c r="AD42" s="705"/>
      <c r="AE42" s="705"/>
      <c r="AF42" s="705"/>
      <c r="AG42" s="705"/>
      <c r="AH42" s="705"/>
      <c r="AI42" s="705"/>
      <c r="AJ42" s="706"/>
      <c r="AK42" s="710"/>
      <c r="AL42" s="711"/>
      <c r="AM42" s="711"/>
      <c r="AN42" s="711"/>
      <c r="AO42" s="711"/>
      <c r="AP42" s="711"/>
      <c r="AQ42" s="711"/>
      <c r="AR42" s="712"/>
      <c r="AS42" s="619"/>
      <c r="AT42" s="620"/>
      <c r="AU42" s="620"/>
      <c r="AV42" s="620"/>
      <c r="AW42" s="620"/>
      <c r="AX42" s="621"/>
      <c r="AY42" s="625"/>
      <c r="AZ42" s="626"/>
      <c r="BA42" s="626"/>
      <c r="BB42" s="627"/>
      <c r="BC42" s="625"/>
      <c r="BD42" s="626"/>
      <c r="BE42" s="626"/>
      <c r="BF42" s="626"/>
      <c r="BG42" s="626"/>
      <c r="BH42" s="664"/>
      <c r="BI42" s="61"/>
      <c r="BJ42" s="37"/>
      <c r="BK42" s="63">
        <f>IF(B43="S",25,IF(B43="H",88,IF(B43="R",118,)))</f>
        <v>0</v>
      </c>
      <c r="BL42" s="63">
        <f>D43+BK42</f>
        <v>0</v>
      </c>
      <c r="BM42" s="77" t="e">
        <f>DATE(BL42,H43,31)</f>
        <v>#NUM!</v>
      </c>
      <c r="BN42" s="35"/>
    </row>
    <row r="43" spans="1:66" ht="15" customHeight="1">
      <c r="A43" s="80"/>
      <c r="B43" s="697"/>
      <c r="C43" s="698"/>
      <c r="D43" s="698"/>
      <c r="E43" s="698"/>
      <c r="F43" s="699" t="s">
        <v>30</v>
      </c>
      <c r="G43" s="699"/>
      <c r="H43" s="699"/>
      <c r="I43" s="699"/>
      <c r="J43" s="699" t="s">
        <v>29</v>
      </c>
      <c r="K43" s="700"/>
      <c r="L43" s="724"/>
      <c r="M43" s="725"/>
      <c r="N43" s="725"/>
      <c r="O43" s="730"/>
      <c r="P43" s="730"/>
      <c r="Q43" s="731"/>
      <c r="R43" s="732"/>
      <c r="S43" s="733"/>
      <c r="T43" s="733"/>
      <c r="U43" s="733"/>
      <c r="V43" s="733"/>
      <c r="W43" s="733"/>
      <c r="X43" s="733"/>
      <c r="Y43" s="733"/>
      <c r="Z43" s="733"/>
      <c r="AA43" s="733"/>
      <c r="AB43" s="733"/>
      <c r="AC43" s="733"/>
      <c r="AD43" s="733"/>
      <c r="AE43" s="733"/>
      <c r="AF43" s="733"/>
      <c r="AG43" s="733"/>
      <c r="AH43" s="733"/>
      <c r="AI43" s="733"/>
      <c r="AJ43" s="734"/>
      <c r="AK43" s="713"/>
      <c r="AL43" s="714"/>
      <c r="AM43" s="714"/>
      <c r="AN43" s="714"/>
      <c r="AO43" s="714"/>
      <c r="AP43" s="714"/>
      <c r="AQ43" s="714"/>
      <c r="AR43" s="715"/>
      <c r="AS43" s="666"/>
      <c r="AT43" s="629"/>
      <c r="AU43" s="629"/>
      <c r="AV43" s="629"/>
      <c r="AW43" s="629"/>
      <c r="AX43" s="630"/>
      <c r="AY43" s="628"/>
      <c r="AZ43" s="629"/>
      <c r="BA43" s="629"/>
      <c r="BB43" s="630"/>
      <c r="BC43" s="628"/>
      <c r="BD43" s="629"/>
      <c r="BE43" s="629"/>
      <c r="BF43" s="629"/>
      <c r="BG43" s="629"/>
      <c r="BH43" s="665"/>
      <c r="BI43" s="61"/>
      <c r="BJ43" s="37"/>
      <c r="BK43" s="47"/>
      <c r="BL43" s="47"/>
      <c r="BM43" s="35"/>
      <c r="BN43" s="35"/>
    </row>
    <row r="44" spans="1:66" ht="15" customHeight="1">
      <c r="A44" s="80"/>
      <c r="B44" s="716"/>
      <c r="C44" s="717"/>
      <c r="D44" s="717"/>
      <c r="E44" s="717"/>
      <c r="F44" s="718" t="s">
        <v>30</v>
      </c>
      <c r="G44" s="718"/>
      <c r="H44" s="718"/>
      <c r="I44" s="718"/>
      <c r="J44" s="718" t="s">
        <v>29</v>
      </c>
      <c r="K44" s="719"/>
      <c r="L44" s="720" t="str">
        <f>IFERROR(DATEDIF(BM44,BM45+1,"Y"),"")</f>
        <v/>
      </c>
      <c r="M44" s="721"/>
      <c r="N44" s="721"/>
      <c r="O44" s="726" t="str">
        <f>IFERROR(DATEDIF(BM44,BM45+1,"YM"),"")</f>
        <v/>
      </c>
      <c r="P44" s="726"/>
      <c r="Q44" s="727"/>
      <c r="R44" s="701"/>
      <c r="S44" s="702"/>
      <c r="T44" s="702"/>
      <c r="U44" s="702"/>
      <c r="V44" s="702"/>
      <c r="W44" s="702"/>
      <c r="X44" s="702"/>
      <c r="Y44" s="702"/>
      <c r="Z44" s="702"/>
      <c r="AA44" s="702"/>
      <c r="AB44" s="702"/>
      <c r="AC44" s="702"/>
      <c r="AD44" s="702"/>
      <c r="AE44" s="702"/>
      <c r="AF44" s="702"/>
      <c r="AG44" s="702"/>
      <c r="AH44" s="702"/>
      <c r="AI44" s="702"/>
      <c r="AJ44" s="703"/>
      <c r="AK44" s="707"/>
      <c r="AL44" s="708"/>
      <c r="AM44" s="708"/>
      <c r="AN44" s="708"/>
      <c r="AO44" s="708"/>
      <c r="AP44" s="708"/>
      <c r="AQ44" s="708"/>
      <c r="AR44" s="709"/>
      <c r="AS44" s="616"/>
      <c r="AT44" s="617"/>
      <c r="AU44" s="617"/>
      <c r="AV44" s="617"/>
      <c r="AW44" s="617"/>
      <c r="AX44" s="618"/>
      <c r="AY44" s="622"/>
      <c r="AZ44" s="623"/>
      <c r="BA44" s="623"/>
      <c r="BB44" s="624"/>
      <c r="BC44" s="622"/>
      <c r="BD44" s="623"/>
      <c r="BE44" s="623"/>
      <c r="BF44" s="623"/>
      <c r="BG44" s="623"/>
      <c r="BH44" s="663"/>
      <c r="BI44" s="61"/>
      <c r="BJ44" s="37"/>
      <c r="BK44" s="63">
        <f>IF(B44="S",25,IF(B44="H",88,IF(B44="R",118,)))</f>
        <v>0</v>
      </c>
      <c r="BL44" s="63">
        <f>D44+BK44</f>
        <v>0</v>
      </c>
      <c r="BM44" s="77" t="e">
        <f>DATE(BL44,H44,1)</f>
        <v>#NUM!</v>
      </c>
      <c r="BN44" s="35"/>
    </row>
    <row r="45" spans="1:66" ht="15" customHeight="1">
      <c r="A45" s="80"/>
      <c r="B45" s="694" t="s">
        <v>31</v>
      </c>
      <c r="C45" s="695"/>
      <c r="D45" s="695"/>
      <c r="E45" s="695"/>
      <c r="F45" s="695"/>
      <c r="G45" s="695"/>
      <c r="H45" s="695"/>
      <c r="I45" s="695"/>
      <c r="J45" s="695"/>
      <c r="K45" s="696"/>
      <c r="L45" s="722"/>
      <c r="M45" s="723"/>
      <c r="N45" s="723"/>
      <c r="O45" s="728"/>
      <c r="P45" s="728"/>
      <c r="Q45" s="729"/>
      <c r="R45" s="704"/>
      <c r="S45" s="705"/>
      <c r="T45" s="705"/>
      <c r="U45" s="705"/>
      <c r="V45" s="705"/>
      <c r="W45" s="705"/>
      <c r="X45" s="705"/>
      <c r="Y45" s="705"/>
      <c r="Z45" s="705"/>
      <c r="AA45" s="705"/>
      <c r="AB45" s="705"/>
      <c r="AC45" s="705"/>
      <c r="AD45" s="705"/>
      <c r="AE45" s="705"/>
      <c r="AF45" s="705"/>
      <c r="AG45" s="705"/>
      <c r="AH45" s="705"/>
      <c r="AI45" s="705"/>
      <c r="AJ45" s="706"/>
      <c r="AK45" s="710"/>
      <c r="AL45" s="711"/>
      <c r="AM45" s="711"/>
      <c r="AN45" s="711"/>
      <c r="AO45" s="711"/>
      <c r="AP45" s="711"/>
      <c r="AQ45" s="711"/>
      <c r="AR45" s="712"/>
      <c r="AS45" s="619"/>
      <c r="AT45" s="620"/>
      <c r="AU45" s="620"/>
      <c r="AV45" s="620"/>
      <c r="AW45" s="620"/>
      <c r="AX45" s="621"/>
      <c r="AY45" s="625"/>
      <c r="AZ45" s="626"/>
      <c r="BA45" s="626"/>
      <c r="BB45" s="627"/>
      <c r="BC45" s="625"/>
      <c r="BD45" s="626"/>
      <c r="BE45" s="626"/>
      <c r="BF45" s="626"/>
      <c r="BG45" s="626"/>
      <c r="BH45" s="664"/>
      <c r="BI45" s="61"/>
      <c r="BJ45" s="37"/>
      <c r="BK45" s="63">
        <f>IF(B46="S",25,IF(B46="H",88,IF(B46="R",118,)))</f>
        <v>0</v>
      </c>
      <c r="BL45" s="63">
        <f>D46+BK45</f>
        <v>0</v>
      </c>
      <c r="BM45" s="77" t="e">
        <f>DATE(BL45,H46,31)</f>
        <v>#NUM!</v>
      </c>
      <c r="BN45" s="35"/>
    </row>
    <row r="46" spans="1:66" ht="15" customHeight="1">
      <c r="A46" s="80"/>
      <c r="B46" s="697"/>
      <c r="C46" s="698"/>
      <c r="D46" s="698"/>
      <c r="E46" s="698"/>
      <c r="F46" s="699" t="s">
        <v>30</v>
      </c>
      <c r="G46" s="699"/>
      <c r="H46" s="699"/>
      <c r="I46" s="699"/>
      <c r="J46" s="699" t="s">
        <v>29</v>
      </c>
      <c r="K46" s="700"/>
      <c r="L46" s="724"/>
      <c r="M46" s="725"/>
      <c r="N46" s="725"/>
      <c r="O46" s="730"/>
      <c r="P46" s="730"/>
      <c r="Q46" s="731"/>
      <c r="R46" s="732"/>
      <c r="S46" s="733"/>
      <c r="T46" s="733"/>
      <c r="U46" s="733"/>
      <c r="V46" s="733"/>
      <c r="W46" s="733"/>
      <c r="X46" s="733"/>
      <c r="Y46" s="733"/>
      <c r="Z46" s="733"/>
      <c r="AA46" s="733"/>
      <c r="AB46" s="733"/>
      <c r="AC46" s="733"/>
      <c r="AD46" s="733"/>
      <c r="AE46" s="733"/>
      <c r="AF46" s="733"/>
      <c r="AG46" s="733"/>
      <c r="AH46" s="733"/>
      <c r="AI46" s="733"/>
      <c r="AJ46" s="734"/>
      <c r="AK46" s="713"/>
      <c r="AL46" s="714"/>
      <c r="AM46" s="714"/>
      <c r="AN46" s="714"/>
      <c r="AO46" s="714"/>
      <c r="AP46" s="714"/>
      <c r="AQ46" s="714"/>
      <c r="AR46" s="715"/>
      <c r="AS46" s="666"/>
      <c r="AT46" s="629"/>
      <c r="AU46" s="629"/>
      <c r="AV46" s="629"/>
      <c r="AW46" s="629"/>
      <c r="AX46" s="630"/>
      <c r="AY46" s="628"/>
      <c r="AZ46" s="629"/>
      <c r="BA46" s="629"/>
      <c r="BB46" s="630"/>
      <c r="BC46" s="628"/>
      <c r="BD46" s="629"/>
      <c r="BE46" s="629"/>
      <c r="BF46" s="629"/>
      <c r="BG46" s="629"/>
      <c r="BH46" s="665"/>
      <c r="BI46" s="61"/>
      <c r="BJ46" s="37"/>
      <c r="BK46" s="47"/>
      <c r="BL46" s="47"/>
      <c r="BM46" s="35"/>
      <c r="BN46" s="35"/>
    </row>
    <row r="47" spans="1:66" ht="15" customHeight="1">
      <c r="A47" s="80"/>
      <c r="B47" s="716"/>
      <c r="C47" s="717"/>
      <c r="D47" s="717"/>
      <c r="E47" s="717"/>
      <c r="F47" s="718" t="s">
        <v>30</v>
      </c>
      <c r="G47" s="718"/>
      <c r="H47" s="718"/>
      <c r="I47" s="718"/>
      <c r="J47" s="718" t="s">
        <v>29</v>
      </c>
      <c r="K47" s="719"/>
      <c r="L47" s="720" t="str">
        <f>IFERROR(DATEDIF(BM47,BM48+1,"Y"),"")</f>
        <v/>
      </c>
      <c r="M47" s="721"/>
      <c r="N47" s="721"/>
      <c r="O47" s="726" t="str">
        <f>IFERROR(DATEDIF(BM47,BM48+1,"YM"),"")</f>
        <v/>
      </c>
      <c r="P47" s="726"/>
      <c r="Q47" s="727"/>
      <c r="R47" s="701"/>
      <c r="S47" s="702"/>
      <c r="T47" s="702"/>
      <c r="U47" s="702"/>
      <c r="V47" s="702"/>
      <c r="W47" s="702"/>
      <c r="X47" s="702"/>
      <c r="Y47" s="702"/>
      <c r="Z47" s="702"/>
      <c r="AA47" s="702"/>
      <c r="AB47" s="702"/>
      <c r="AC47" s="702"/>
      <c r="AD47" s="702"/>
      <c r="AE47" s="702"/>
      <c r="AF47" s="702"/>
      <c r="AG47" s="702"/>
      <c r="AH47" s="702"/>
      <c r="AI47" s="702"/>
      <c r="AJ47" s="703"/>
      <c r="AK47" s="707"/>
      <c r="AL47" s="708"/>
      <c r="AM47" s="708"/>
      <c r="AN47" s="708"/>
      <c r="AO47" s="708"/>
      <c r="AP47" s="708"/>
      <c r="AQ47" s="708"/>
      <c r="AR47" s="709"/>
      <c r="AS47" s="616"/>
      <c r="AT47" s="617"/>
      <c r="AU47" s="617"/>
      <c r="AV47" s="617"/>
      <c r="AW47" s="617"/>
      <c r="AX47" s="618"/>
      <c r="AY47" s="622"/>
      <c r="AZ47" s="623"/>
      <c r="BA47" s="623"/>
      <c r="BB47" s="624"/>
      <c r="BC47" s="622"/>
      <c r="BD47" s="623"/>
      <c r="BE47" s="623"/>
      <c r="BF47" s="623"/>
      <c r="BG47" s="623"/>
      <c r="BH47" s="663"/>
      <c r="BI47" s="61"/>
      <c r="BJ47" s="37"/>
      <c r="BK47" s="63">
        <f>IF(B47="S",25,IF(B47="H",88,IF(B47="R",118,)))</f>
        <v>0</v>
      </c>
      <c r="BL47" s="63">
        <f>D47+BK47</f>
        <v>0</v>
      </c>
      <c r="BM47" s="77" t="e">
        <f>DATE(BL47,H47,1)</f>
        <v>#NUM!</v>
      </c>
      <c r="BN47" s="35"/>
    </row>
    <row r="48" spans="1:66" ht="15" customHeight="1">
      <c r="A48" s="80"/>
      <c r="B48" s="694" t="s">
        <v>31</v>
      </c>
      <c r="C48" s="695"/>
      <c r="D48" s="695"/>
      <c r="E48" s="695"/>
      <c r="F48" s="695"/>
      <c r="G48" s="695"/>
      <c r="H48" s="695"/>
      <c r="I48" s="695"/>
      <c r="J48" s="695"/>
      <c r="K48" s="696"/>
      <c r="L48" s="722"/>
      <c r="M48" s="723"/>
      <c r="N48" s="723"/>
      <c r="O48" s="728"/>
      <c r="P48" s="728"/>
      <c r="Q48" s="729"/>
      <c r="R48" s="704"/>
      <c r="S48" s="705"/>
      <c r="T48" s="705"/>
      <c r="U48" s="705"/>
      <c r="V48" s="705"/>
      <c r="W48" s="705"/>
      <c r="X48" s="705"/>
      <c r="Y48" s="705"/>
      <c r="Z48" s="705"/>
      <c r="AA48" s="705"/>
      <c r="AB48" s="705"/>
      <c r="AC48" s="705"/>
      <c r="AD48" s="705"/>
      <c r="AE48" s="705"/>
      <c r="AF48" s="705"/>
      <c r="AG48" s="705"/>
      <c r="AH48" s="705"/>
      <c r="AI48" s="705"/>
      <c r="AJ48" s="706"/>
      <c r="AK48" s="710"/>
      <c r="AL48" s="711"/>
      <c r="AM48" s="711"/>
      <c r="AN48" s="711"/>
      <c r="AO48" s="711"/>
      <c r="AP48" s="711"/>
      <c r="AQ48" s="711"/>
      <c r="AR48" s="712"/>
      <c r="AS48" s="619"/>
      <c r="AT48" s="620"/>
      <c r="AU48" s="620"/>
      <c r="AV48" s="620"/>
      <c r="AW48" s="620"/>
      <c r="AX48" s="621"/>
      <c r="AY48" s="625"/>
      <c r="AZ48" s="626"/>
      <c r="BA48" s="626"/>
      <c r="BB48" s="627"/>
      <c r="BC48" s="625"/>
      <c r="BD48" s="626"/>
      <c r="BE48" s="626"/>
      <c r="BF48" s="626"/>
      <c r="BG48" s="626"/>
      <c r="BH48" s="664"/>
      <c r="BI48" s="61"/>
      <c r="BJ48" s="37"/>
      <c r="BK48" s="63">
        <f>IF(B49="S",25,IF(B49="H",88,IF(B49="R",118,)))</f>
        <v>0</v>
      </c>
      <c r="BL48" s="63">
        <f>D49+BK48</f>
        <v>0</v>
      </c>
      <c r="BM48" s="77" t="e">
        <f>DATE(BL48,H49,31)</f>
        <v>#NUM!</v>
      </c>
      <c r="BN48" s="35"/>
    </row>
    <row r="49" spans="1:66" ht="15" customHeight="1">
      <c r="A49" s="80"/>
      <c r="B49" s="697"/>
      <c r="C49" s="698"/>
      <c r="D49" s="698"/>
      <c r="E49" s="698"/>
      <c r="F49" s="699" t="s">
        <v>30</v>
      </c>
      <c r="G49" s="699"/>
      <c r="H49" s="699"/>
      <c r="I49" s="699"/>
      <c r="J49" s="699" t="s">
        <v>29</v>
      </c>
      <c r="K49" s="700"/>
      <c r="L49" s="724"/>
      <c r="M49" s="725"/>
      <c r="N49" s="725"/>
      <c r="O49" s="730"/>
      <c r="P49" s="730"/>
      <c r="Q49" s="731"/>
      <c r="R49" s="732"/>
      <c r="S49" s="733"/>
      <c r="T49" s="733"/>
      <c r="U49" s="733"/>
      <c r="V49" s="733"/>
      <c r="W49" s="733"/>
      <c r="X49" s="733"/>
      <c r="Y49" s="733"/>
      <c r="Z49" s="733"/>
      <c r="AA49" s="733"/>
      <c r="AB49" s="733"/>
      <c r="AC49" s="733"/>
      <c r="AD49" s="733"/>
      <c r="AE49" s="733"/>
      <c r="AF49" s="733"/>
      <c r="AG49" s="733"/>
      <c r="AH49" s="733"/>
      <c r="AI49" s="733"/>
      <c r="AJ49" s="734"/>
      <c r="AK49" s="713"/>
      <c r="AL49" s="714"/>
      <c r="AM49" s="714"/>
      <c r="AN49" s="714"/>
      <c r="AO49" s="714"/>
      <c r="AP49" s="714"/>
      <c r="AQ49" s="714"/>
      <c r="AR49" s="715"/>
      <c r="AS49" s="666"/>
      <c r="AT49" s="629"/>
      <c r="AU49" s="629"/>
      <c r="AV49" s="629"/>
      <c r="AW49" s="629"/>
      <c r="AX49" s="630"/>
      <c r="AY49" s="628"/>
      <c r="AZ49" s="629"/>
      <c r="BA49" s="629"/>
      <c r="BB49" s="630"/>
      <c r="BC49" s="628"/>
      <c r="BD49" s="629"/>
      <c r="BE49" s="629"/>
      <c r="BF49" s="629"/>
      <c r="BG49" s="629"/>
      <c r="BH49" s="665"/>
      <c r="BI49" s="61"/>
      <c r="BJ49" s="37"/>
      <c r="BK49" s="47"/>
      <c r="BL49" s="47"/>
      <c r="BM49" s="35"/>
      <c r="BN49" s="35"/>
    </row>
    <row r="50" spans="1:66" ht="15" customHeight="1">
      <c r="A50" s="80"/>
      <c r="B50" s="716"/>
      <c r="C50" s="717"/>
      <c r="D50" s="717"/>
      <c r="E50" s="717"/>
      <c r="F50" s="718" t="s">
        <v>30</v>
      </c>
      <c r="G50" s="718"/>
      <c r="H50" s="718"/>
      <c r="I50" s="718"/>
      <c r="J50" s="718" t="s">
        <v>29</v>
      </c>
      <c r="K50" s="719"/>
      <c r="L50" s="720" t="str">
        <f>IFERROR(DATEDIF(BM50,BM51+1,"Y"),"")</f>
        <v/>
      </c>
      <c r="M50" s="721"/>
      <c r="N50" s="721"/>
      <c r="O50" s="726" t="str">
        <f>IFERROR(DATEDIF(BM50,BM51+1,"YM"),"")</f>
        <v/>
      </c>
      <c r="P50" s="726"/>
      <c r="Q50" s="727"/>
      <c r="R50" s="701"/>
      <c r="S50" s="702"/>
      <c r="T50" s="702"/>
      <c r="U50" s="702"/>
      <c r="V50" s="702"/>
      <c r="W50" s="702"/>
      <c r="X50" s="702"/>
      <c r="Y50" s="702"/>
      <c r="Z50" s="702"/>
      <c r="AA50" s="702"/>
      <c r="AB50" s="702"/>
      <c r="AC50" s="702"/>
      <c r="AD50" s="702"/>
      <c r="AE50" s="702"/>
      <c r="AF50" s="702"/>
      <c r="AG50" s="702"/>
      <c r="AH50" s="702"/>
      <c r="AI50" s="702"/>
      <c r="AJ50" s="703"/>
      <c r="AK50" s="707"/>
      <c r="AL50" s="708"/>
      <c r="AM50" s="708"/>
      <c r="AN50" s="708"/>
      <c r="AO50" s="708"/>
      <c r="AP50" s="708"/>
      <c r="AQ50" s="708"/>
      <c r="AR50" s="709"/>
      <c r="AS50" s="616"/>
      <c r="AT50" s="617"/>
      <c r="AU50" s="617"/>
      <c r="AV50" s="617"/>
      <c r="AW50" s="617"/>
      <c r="AX50" s="618"/>
      <c r="AY50" s="622"/>
      <c r="AZ50" s="623"/>
      <c r="BA50" s="623"/>
      <c r="BB50" s="624"/>
      <c r="BC50" s="622"/>
      <c r="BD50" s="623"/>
      <c r="BE50" s="623"/>
      <c r="BF50" s="623"/>
      <c r="BG50" s="623"/>
      <c r="BH50" s="663"/>
      <c r="BI50" s="61"/>
      <c r="BJ50" s="37"/>
      <c r="BK50" s="63">
        <f>IF(B50="S",25,IF(B50="H",88,IF(B50="R",118,)))</f>
        <v>0</v>
      </c>
      <c r="BL50" s="63">
        <f>D50+BK50</f>
        <v>0</v>
      </c>
      <c r="BM50" s="77" t="e">
        <f>DATE(BL50,H50,1)</f>
        <v>#NUM!</v>
      </c>
      <c r="BN50" s="35"/>
    </row>
    <row r="51" spans="1:66" ht="15" customHeight="1">
      <c r="A51" s="80"/>
      <c r="B51" s="694" t="s">
        <v>31</v>
      </c>
      <c r="C51" s="695"/>
      <c r="D51" s="695"/>
      <c r="E51" s="695"/>
      <c r="F51" s="695"/>
      <c r="G51" s="695"/>
      <c r="H51" s="695"/>
      <c r="I51" s="695"/>
      <c r="J51" s="695"/>
      <c r="K51" s="696"/>
      <c r="L51" s="722"/>
      <c r="M51" s="723"/>
      <c r="N51" s="723"/>
      <c r="O51" s="728"/>
      <c r="P51" s="728"/>
      <c r="Q51" s="729"/>
      <c r="R51" s="704"/>
      <c r="S51" s="705"/>
      <c r="T51" s="705"/>
      <c r="U51" s="705"/>
      <c r="V51" s="705"/>
      <c r="W51" s="705"/>
      <c r="X51" s="705"/>
      <c r="Y51" s="705"/>
      <c r="Z51" s="705"/>
      <c r="AA51" s="705"/>
      <c r="AB51" s="705"/>
      <c r="AC51" s="705"/>
      <c r="AD51" s="705"/>
      <c r="AE51" s="705"/>
      <c r="AF51" s="705"/>
      <c r="AG51" s="705"/>
      <c r="AH51" s="705"/>
      <c r="AI51" s="705"/>
      <c r="AJ51" s="706"/>
      <c r="AK51" s="710"/>
      <c r="AL51" s="711"/>
      <c r="AM51" s="711"/>
      <c r="AN51" s="711"/>
      <c r="AO51" s="711"/>
      <c r="AP51" s="711"/>
      <c r="AQ51" s="711"/>
      <c r="AR51" s="712"/>
      <c r="AS51" s="619"/>
      <c r="AT51" s="620"/>
      <c r="AU51" s="620"/>
      <c r="AV51" s="620"/>
      <c r="AW51" s="620"/>
      <c r="AX51" s="621"/>
      <c r="AY51" s="625"/>
      <c r="AZ51" s="626"/>
      <c r="BA51" s="626"/>
      <c r="BB51" s="627"/>
      <c r="BC51" s="625"/>
      <c r="BD51" s="626"/>
      <c r="BE51" s="626"/>
      <c r="BF51" s="626"/>
      <c r="BG51" s="626"/>
      <c r="BH51" s="664"/>
      <c r="BI51" s="61"/>
      <c r="BJ51" s="37"/>
      <c r="BK51" s="63">
        <f>IF(B52="S",25,IF(B52="H",88,IF(B52="R",118,)))</f>
        <v>0</v>
      </c>
      <c r="BL51" s="63">
        <f>D52+BK51</f>
        <v>0</v>
      </c>
      <c r="BM51" s="77" t="e">
        <f>DATE(BL51,H52,31)</f>
        <v>#NUM!</v>
      </c>
      <c r="BN51" s="35"/>
    </row>
    <row r="52" spans="1:66" ht="15" customHeight="1" thickBot="1">
      <c r="A52" s="80"/>
      <c r="B52" s="694"/>
      <c r="C52" s="695"/>
      <c r="D52" s="695"/>
      <c r="E52" s="695"/>
      <c r="F52" s="735" t="s">
        <v>30</v>
      </c>
      <c r="G52" s="735"/>
      <c r="H52" s="735"/>
      <c r="I52" s="735"/>
      <c r="J52" s="735" t="s">
        <v>29</v>
      </c>
      <c r="K52" s="736"/>
      <c r="L52" s="724"/>
      <c r="M52" s="725"/>
      <c r="N52" s="725"/>
      <c r="O52" s="730"/>
      <c r="P52" s="730"/>
      <c r="Q52" s="731"/>
      <c r="R52" s="737"/>
      <c r="S52" s="738"/>
      <c r="T52" s="738"/>
      <c r="U52" s="738"/>
      <c r="V52" s="738"/>
      <c r="W52" s="738"/>
      <c r="X52" s="738"/>
      <c r="Y52" s="738"/>
      <c r="Z52" s="738"/>
      <c r="AA52" s="738"/>
      <c r="AB52" s="738"/>
      <c r="AC52" s="738"/>
      <c r="AD52" s="738"/>
      <c r="AE52" s="738"/>
      <c r="AF52" s="738"/>
      <c r="AG52" s="738"/>
      <c r="AH52" s="738"/>
      <c r="AI52" s="738"/>
      <c r="AJ52" s="739"/>
      <c r="AK52" s="710"/>
      <c r="AL52" s="711"/>
      <c r="AM52" s="711"/>
      <c r="AN52" s="711"/>
      <c r="AO52" s="711"/>
      <c r="AP52" s="711"/>
      <c r="AQ52" s="711"/>
      <c r="AR52" s="712"/>
      <c r="AS52" s="740"/>
      <c r="AT52" s="626"/>
      <c r="AU52" s="626"/>
      <c r="AV52" s="626"/>
      <c r="AW52" s="626"/>
      <c r="AX52" s="627"/>
      <c r="AY52" s="625"/>
      <c r="AZ52" s="626"/>
      <c r="BA52" s="626"/>
      <c r="BB52" s="627"/>
      <c r="BC52" s="625"/>
      <c r="BD52" s="626"/>
      <c r="BE52" s="626"/>
      <c r="BF52" s="626"/>
      <c r="BG52" s="626"/>
      <c r="BH52" s="664"/>
      <c r="BI52" s="61"/>
      <c r="BJ52" s="37"/>
      <c r="BK52" s="47"/>
      <c r="BL52" s="47"/>
      <c r="BM52" s="35"/>
      <c r="BN52" s="35"/>
    </row>
    <row r="53" spans="1:66" ht="15" customHeight="1">
      <c r="A53" s="80"/>
      <c r="B53" s="498" t="s">
        <v>61</v>
      </c>
      <c r="C53" s="499"/>
      <c r="D53" s="499"/>
      <c r="E53" s="499"/>
      <c r="F53" s="499"/>
      <c r="G53" s="499"/>
      <c r="H53" s="499"/>
      <c r="I53" s="499"/>
      <c r="J53" s="499"/>
      <c r="K53" s="499"/>
      <c r="L53" s="763" t="s">
        <v>35</v>
      </c>
      <c r="M53" s="764"/>
      <c r="N53" s="764">
        <v>15</v>
      </c>
      <c r="O53" s="764"/>
      <c r="P53" s="753" t="s">
        <v>30</v>
      </c>
      <c r="Q53" s="753"/>
      <c r="R53" s="752">
        <v>3</v>
      </c>
      <c r="S53" s="752"/>
      <c r="T53" s="753" t="s">
        <v>29</v>
      </c>
      <c r="U53" s="754"/>
      <c r="V53" s="755" t="s">
        <v>63</v>
      </c>
      <c r="W53" s="756"/>
      <c r="X53" s="756"/>
      <c r="Y53" s="756"/>
      <c r="Z53" s="756"/>
      <c r="AA53" s="756"/>
      <c r="AB53" s="756"/>
      <c r="AC53" s="756"/>
      <c r="AD53" s="756"/>
      <c r="AE53" s="756"/>
      <c r="AF53" s="756"/>
      <c r="AG53" s="756"/>
      <c r="AH53" s="756"/>
      <c r="AI53" s="756"/>
      <c r="AJ53" s="756"/>
      <c r="AK53" s="756"/>
      <c r="AL53" s="756"/>
      <c r="AM53" s="757"/>
      <c r="AN53" s="97" t="s">
        <v>42</v>
      </c>
      <c r="AO53" s="95"/>
      <c r="AP53" s="59"/>
      <c r="AQ53" s="95"/>
      <c r="AR53" s="59"/>
      <c r="AS53" s="59"/>
      <c r="AT53" s="59"/>
      <c r="AU53" s="59"/>
      <c r="AV53" s="59"/>
      <c r="AW53" s="59"/>
      <c r="AX53" s="59"/>
      <c r="AY53" s="98"/>
      <c r="AZ53" s="59"/>
      <c r="BA53" s="59"/>
      <c r="BB53" s="95"/>
      <c r="BC53" s="59"/>
      <c r="BD53" s="59"/>
      <c r="BE53" s="59"/>
      <c r="BF53" s="59"/>
      <c r="BG53" s="59"/>
      <c r="BH53" s="98"/>
      <c r="BI53" s="92"/>
      <c r="BJ53" s="36"/>
      <c r="BK53" s="48"/>
      <c r="BL53" s="48"/>
      <c r="BM53" s="35"/>
      <c r="BN53" s="35"/>
    </row>
    <row r="54" spans="1:66" ht="15" customHeight="1">
      <c r="A54" s="80"/>
      <c r="B54" s="500"/>
      <c r="C54" s="501"/>
      <c r="D54" s="501"/>
      <c r="E54" s="501"/>
      <c r="F54" s="501"/>
      <c r="G54" s="501"/>
      <c r="H54" s="501"/>
      <c r="I54" s="501"/>
      <c r="J54" s="501"/>
      <c r="K54" s="501"/>
      <c r="L54" s="758"/>
      <c r="M54" s="759"/>
      <c r="N54" s="759"/>
      <c r="O54" s="759"/>
      <c r="P54" s="760" t="s">
        <v>30</v>
      </c>
      <c r="Q54" s="760"/>
      <c r="R54" s="761"/>
      <c r="S54" s="761"/>
      <c r="T54" s="760" t="s">
        <v>29</v>
      </c>
      <c r="U54" s="762"/>
      <c r="V54" s="625"/>
      <c r="W54" s="626"/>
      <c r="X54" s="626"/>
      <c r="Y54" s="626"/>
      <c r="Z54" s="626"/>
      <c r="AA54" s="626"/>
      <c r="AB54" s="626"/>
      <c r="AC54" s="626"/>
      <c r="AD54" s="626"/>
      <c r="AE54" s="626"/>
      <c r="AF54" s="626"/>
      <c r="AG54" s="626"/>
      <c r="AH54" s="626"/>
      <c r="AI54" s="626"/>
      <c r="AJ54" s="626"/>
      <c r="AK54" s="626"/>
      <c r="AL54" s="626"/>
      <c r="AM54" s="664"/>
      <c r="AN54" s="509" t="s">
        <v>60</v>
      </c>
      <c r="AO54" s="455"/>
      <c r="AP54" s="455"/>
      <c r="AQ54" s="99" t="s">
        <v>51</v>
      </c>
      <c r="AR54" s="99"/>
      <c r="AS54" s="99"/>
      <c r="AT54" s="99"/>
      <c r="AU54" s="99"/>
      <c r="AV54" s="99"/>
      <c r="AW54" s="99"/>
      <c r="AX54" s="99"/>
      <c r="AY54" s="99"/>
      <c r="AZ54" s="99"/>
      <c r="BA54" s="99"/>
      <c r="BB54" s="62"/>
      <c r="BC54" s="99"/>
      <c r="BD54" s="99"/>
      <c r="BE54" s="99"/>
      <c r="BF54" s="99"/>
      <c r="BG54" s="99"/>
      <c r="BH54" s="100"/>
      <c r="BI54" s="92"/>
      <c r="BJ54" s="36"/>
      <c r="BK54" s="49"/>
      <c r="BL54" s="50"/>
      <c r="BM54" s="35"/>
      <c r="BN54" s="35"/>
    </row>
    <row r="55" spans="1:66" ht="15" customHeight="1" thickBot="1">
      <c r="A55" s="80"/>
      <c r="B55" s="502"/>
      <c r="C55" s="503"/>
      <c r="D55" s="503"/>
      <c r="E55" s="503"/>
      <c r="F55" s="503"/>
      <c r="G55" s="503"/>
      <c r="H55" s="503"/>
      <c r="I55" s="503"/>
      <c r="J55" s="503"/>
      <c r="K55" s="503"/>
      <c r="L55" s="744"/>
      <c r="M55" s="745"/>
      <c r="N55" s="745"/>
      <c r="O55" s="745"/>
      <c r="P55" s="746" t="s">
        <v>30</v>
      </c>
      <c r="Q55" s="746"/>
      <c r="R55" s="747"/>
      <c r="S55" s="747"/>
      <c r="T55" s="746" t="s">
        <v>29</v>
      </c>
      <c r="U55" s="748"/>
      <c r="V55" s="749"/>
      <c r="W55" s="750"/>
      <c r="X55" s="750"/>
      <c r="Y55" s="750"/>
      <c r="Z55" s="750"/>
      <c r="AA55" s="750"/>
      <c r="AB55" s="750"/>
      <c r="AC55" s="750"/>
      <c r="AD55" s="750"/>
      <c r="AE55" s="750"/>
      <c r="AF55" s="750"/>
      <c r="AG55" s="750"/>
      <c r="AH55" s="750"/>
      <c r="AI55" s="750"/>
      <c r="AJ55" s="750"/>
      <c r="AK55" s="750"/>
      <c r="AL55" s="750"/>
      <c r="AM55" s="751"/>
      <c r="AN55" s="518" t="s">
        <v>60</v>
      </c>
      <c r="AO55" s="488"/>
      <c r="AP55" s="488"/>
      <c r="AQ55" s="101" t="s">
        <v>52</v>
      </c>
      <c r="AR55" s="101"/>
      <c r="AS55" s="101"/>
      <c r="AT55" s="101"/>
      <c r="AU55" s="101"/>
      <c r="AV55" s="101"/>
      <c r="AW55" s="101"/>
      <c r="AX55" s="101"/>
      <c r="AY55" s="101"/>
      <c r="AZ55" s="101"/>
      <c r="BA55" s="101"/>
      <c r="BB55" s="102"/>
      <c r="BC55" s="101"/>
      <c r="BD55" s="101"/>
      <c r="BE55" s="101"/>
      <c r="BF55" s="101"/>
      <c r="BG55" s="101"/>
      <c r="BH55" s="103"/>
      <c r="BI55" s="92"/>
      <c r="BJ55" s="36"/>
      <c r="BK55" s="50"/>
      <c r="BL55" s="50"/>
      <c r="BM55" s="35"/>
      <c r="BN55" s="35"/>
    </row>
    <row r="56" spans="1:66" ht="15" customHeight="1">
      <c r="A56" s="80"/>
      <c r="B56" s="93" t="s">
        <v>62</v>
      </c>
      <c r="C56" s="94"/>
      <c r="D56" s="94"/>
      <c r="E56" s="94"/>
      <c r="F56" s="94"/>
      <c r="G56" s="94"/>
      <c r="H56" s="94"/>
      <c r="I56" s="94"/>
      <c r="J56" s="94"/>
      <c r="K56" s="94"/>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c r="BG56" s="95"/>
      <c r="BH56" s="96"/>
      <c r="BI56" s="55"/>
      <c r="BJ56" s="35"/>
      <c r="BK56" s="51"/>
      <c r="BL56" s="51"/>
      <c r="BM56" s="35"/>
      <c r="BN56" s="35"/>
    </row>
    <row r="57" spans="1:66" ht="15" customHeight="1">
      <c r="A57" s="80"/>
      <c r="B57" s="527"/>
      <c r="C57" s="528"/>
      <c r="D57" s="528"/>
      <c r="E57" s="528"/>
      <c r="F57" s="528"/>
      <c r="G57" s="528"/>
      <c r="H57" s="528"/>
      <c r="I57" s="528"/>
      <c r="J57" s="528"/>
      <c r="K57" s="528"/>
      <c r="L57" s="528"/>
      <c r="M57" s="528"/>
      <c r="N57" s="528"/>
      <c r="O57" s="528"/>
      <c r="P57" s="528"/>
      <c r="Q57" s="528"/>
      <c r="R57" s="528"/>
      <c r="S57" s="528"/>
      <c r="T57" s="528"/>
      <c r="U57" s="528"/>
      <c r="V57" s="528"/>
      <c r="W57" s="528"/>
      <c r="X57" s="528"/>
      <c r="Y57" s="528"/>
      <c r="Z57" s="528"/>
      <c r="AA57" s="528"/>
      <c r="AB57" s="528"/>
      <c r="AC57" s="528"/>
      <c r="AD57" s="528"/>
      <c r="AE57" s="528"/>
      <c r="AF57" s="528"/>
      <c r="AG57" s="528"/>
      <c r="AH57" s="528"/>
      <c r="AI57" s="528"/>
      <c r="AJ57" s="528"/>
      <c r="AK57" s="528"/>
      <c r="AL57" s="528"/>
      <c r="AM57" s="528"/>
      <c r="AN57" s="528"/>
      <c r="AO57" s="528"/>
      <c r="AP57" s="528"/>
      <c r="AQ57" s="528"/>
      <c r="AR57" s="528"/>
      <c r="AS57" s="528"/>
      <c r="AT57" s="528"/>
      <c r="AU57" s="528"/>
      <c r="AV57" s="528"/>
      <c r="AW57" s="528"/>
      <c r="AX57" s="528"/>
      <c r="AY57" s="528"/>
      <c r="AZ57" s="528"/>
      <c r="BA57" s="528"/>
      <c r="BB57" s="528"/>
      <c r="BC57" s="528"/>
      <c r="BD57" s="528"/>
      <c r="BE57" s="528"/>
      <c r="BF57" s="528"/>
      <c r="BG57" s="528"/>
      <c r="BH57" s="529"/>
      <c r="BI57" s="55"/>
      <c r="BJ57" s="35"/>
      <c r="BK57" s="51"/>
      <c r="BL57" s="51"/>
      <c r="BM57" s="35"/>
      <c r="BN57" s="35"/>
    </row>
    <row r="58" spans="1:66" ht="15" customHeight="1" thickBot="1">
      <c r="A58" s="80"/>
      <c r="B58" s="741"/>
      <c r="C58" s="742"/>
      <c r="D58" s="742"/>
      <c r="E58" s="742"/>
      <c r="F58" s="742"/>
      <c r="G58" s="742"/>
      <c r="H58" s="742"/>
      <c r="I58" s="742"/>
      <c r="J58" s="742"/>
      <c r="K58" s="742"/>
      <c r="L58" s="742"/>
      <c r="M58" s="742"/>
      <c r="N58" s="742"/>
      <c r="O58" s="742"/>
      <c r="P58" s="742"/>
      <c r="Q58" s="742"/>
      <c r="R58" s="742"/>
      <c r="S58" s="742"/>
      <c r="T58" s="742"/>
      <c r="U58" s="742"/>
      <c r="V58" s="742"/>
      <c r="W58" s="742"/>
      <c r="X58" s="742"/>
      <c r="Y58" s="742"/>
      <c r="Z58" s="742"/>
      <c r="AA58" s="742"/>
      <c r="AB58" s="742"/>
      <c r="AC58" s="742"/>
      <c r="AD58" s="742"/>
      <c r="AE58" s="742"/>
      <c r="AF58" s="742"/>
      <c r="AG58" s="742"/>
      <c r="AH58" s="742"/>
      <c r="AI58" s="742"/>
      <c r="AJ58" s="742"/>
      <c r="AK58" s="742"/>
      <c r="AL58" s="742"/>
      <c r="AM58" s="742"/>
      <c r="AN58" s="742"/>
      <c r="AO58" s="742"/>
      <c r="AP58" s="742"/>
      <c r="AQ58" s="742"/>
      <c r="AR58" s="742"/>
      <c r="AS58" s="742"/>
      <c r="AT58" s="742"/>
      <c r="AU58" s="742"/>
      <c r="AV58" s="742"/>
      <c r="AW58" s="742"/>
      <c r="AX58" s="742"/>
      <c r="AY58" s="742"/>
      <c r="AZ58" s="742"/>
      <c r="BA58" s="742"/>
      <c r="BB58" s="742"/>
      <c r="BC58" s="742"/>
      <c r="BD58" s="742"/>
      <c r="BE58" s="742"/>
      <c r="BF58" s="742"/>
      <c r="BG58" s="742"/>
      <c r="BH58" s="743"/>
      <c r="BI58" s="55"/>
      <c r="BJ58" s="35"/>
      <c r="BK58" s="51"/>
      <c r="BL58" s="51"/>
      <c r="BM58" s="35"/>
      <c r="BN58" s="35"/>
    </row>
    <row r="59" spans="1:66" ht="15" customHeight="1">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row>
    <row r="61" spans="1:66" ht="15" customHeight="1">
      <c r="BK61" s="54"/>
      <c r="BL61" s="75"/>
    </row>
    <row r="62" spans="1:66" ht="15" customHeight="1">
      <c r="BK62" s="54"/>
      <c r="BL62" s="75"/>
    </row>
    <row r="66" spans="63:65" ht="15" customHeight="1">
      <c r="BK66" s="51"/>
      <c r="BL66" s="51"/>
      <c r="BM66" s="35"/>
    </row>
    <row r="67" spans="63:65" ht="15" customHeight="1">
      <c r="BK67" s="51"/>
      <c r="BL67" s="51"/>
      <c r="BM67" s="35"/>
    </row>
    <row r="68" spans="63:65" ht="15" customHeight="1">
      <c r="BK68" s="51"/>
      <c r="BL68" s="51"/>
      <c r="BM68" s="35"/>
    </row>
    <row r="69" spans="63:65" ht="15" customHeight="1">
      <c r="BK69" s="51"/>
      <c r="BL69" s="51"/>
      <c r="BM69" s="35"/>
    </row>
    <row r="70" spans="63:65" ht="15" customHeight="1">
      <c r="BK70" s="51"/>
      <c r="BL70" s="51"/>
      <c r="BM70" s="35"/>
    </row>
    <row r="71" spans="63:65" ht="15" customHeight="1">
      <c r="BK71" s="51"/>
      <c r="BL71" s="51"/>
      <c r="BM71" s="35"/>
    </row>
    <row r="72" spans="63:65" ht="15" customHeight="1">
      <c r="BK72" s="51"/>
      <c r="BL72" s="51"/>
      <c r="BM72" s="35"/>
    </row>
    <row r="73" spans="63:65" ht="15" customHeight="1">
      <c r="BK73" s="51"/>
      <c r="BL73" s="51"/>
      <c r="BM73" s="35"/>
    </row>
    <row r="74" spans="63:65" ht="15" customHeight="1">
      <c r="BK74" s="51"/>
      <c r="BL74" s="51"/>
      <c r="BM74" s="35"/>
    </row>
    <row r="75" spans="63:65" ht="15" customHeight="1">
      <c r="BK75" s="51"/>
      <c r="BL75" s="51"/>
      <c r="BM75" s="35"/>
    </row>
    <row r="76" spans="63:65" ht="15" customHeight="1">
      <c r="BK76" s="51"/>
      <c r="BL76" s="51"/>
      <c r="BM76" s="35"/>
    </row>
    <row r="79" spans="63:65" ht="15" customHeight="1">
      <c r="BK79" s="51"/>
      <c r="BL79" s="51"/>
      <c r="BM79" s="35"/>
    </row>
    <row r="80" spans="63:65" ht="15" customHeight="1">
      <c r="BK80" s="51"/>
      <c r="BL80" s="51"/>
      <c r="BM80" s="35"/>
    </row>
    <row r="81" spans="63:65" ht="15" customHeight="1">
      <c r="BK81" s="51"/>
      <c r="BL81" s="51"/>
      <c r="BM81" s="35"/>
    </row>
    <row r="82" spans="63:65" ht="15" customHeight="1">
      <c r="BK82" s="51"/>
      <c r="BL82" s="51"/>
      <c r="BM82" s="35"/>
    </row>
    <row r="83" spans="63:65" ht="15" customHeight="1">
      <c r="BK83" s="51"/>
      <c r="BL83" s="51"/>
      <c r="BM83" s="35"/>
    </row>
    <row r="84" spans="63:65" ht="15" customHeight="1">
      <c r="BK84" s="51"/>
      <c r="BL84" s="51"/>
      <c r="BM84" s="35"/>
    </row>
    <row r="85" spans="63:65" ht="15" customHeight="1">
      <c r="BK85" s="51"/>
      <c r="BL85" s="51"/>
      <c r="BM85" s="35"/>
    </row>
    <row r="86" spans="63:65" ht="15" customHeight="1">
      <c r="BK86" s="51"/>
      <c r="BL86" s="51"/>
      <c r="BM86" s="35"/>
    </row>
    <row r="87" spans="63:65" ht="15" customHeight="1">
      <c r="BK87" s="51"/>
      <c r="BL87" s="51"/>
      <c r="BM87" s="35"/>
    </row>
    <row r="88" spans="63:65" ht="15" customHeight="1">
      <c r="BK88" s="51"/>
      <c r="BL88" s="51"/>
      <c r="BM88" s="35"/>
    </row>
    <row r="89" spans="63:65" ht="15" customHeight="1">
      <c r="BK89" s="51"/>
      <c r="BL89" s="51"/>
      <c r="BM89" s="35"/>
    </row>
    <row r="93" spans="63:65" ht="15" customHeight="1">
      <c r="BK93" s="51"/>
      <c r="BL93" s="51"/>
      <c r="BM93" s="35"/>
    </row>
    <row r="94" spans="63:65" ht="15" customHeight="1">
      <c r="BK94" s="51"/>
      <c r="BL94" s="51"/>
      <c r="BM94" s="35"/>
    </row>
    <row r="95" spans="63:65" ht="15" customHeight="1">
      <c r="BK95" s="51"/>
      <c r="BL95" s="51"/>
      <c r="BM95" s="35"/>
    </row>
    <row r="96" spans="63:65" ht="15" customHeight="1">
      <c r="BK96" s="51"/>
      <c r="BL96" s="51"/>
      <c r="BM96" s="35"/>
    </row>
    <row r="97" spans="63:65" ht="15" customHeight="1">
      <c r="BK97" s="51"/>
      <c r="BL97" s="51"/>
      <c r="BM97" s="35"/>
    </row>
    <row r="98" spans="63:65" ht="15" customHeight="1">
      <c r="BK98" s="51"/>
      <c r="BL98" s="51"/>
      <c r="BM98" s="35"/>
    </row>
    <row r="99" spans="63:65" ht="15" customHeight="1">
      <c r="BK99" s="51"/>
      <c r="BL99" s="51"/>
      <c r="BM99" s="35"/>
    </row>
    <row r="100" spans="63:65" ht="15" customHeight="1">
      <c r="BK100" s="51"/>
      <c r="BL100" s="51"/>
      <c r="BM100" s="35"/>
    </row>
    <row r="101" spans="63:65" ht="15" customHeight="1">
      <c r="BK101" s="51"/>
      <c r="BL101" s="51"/>
      <c r="BM101" s="35"/>
    </row>
    <row r="102" spans="63:65" ht="15" customHeight="1">
      <c r="BK102" s="51"/>
      <c r="BL102" s="51"/>
      <c r="BM102" s="35"/>
    </row>
    <row r="103" spans="63:65" ht="15" customHeight="1">
      <c r="BK103" s="51"/>
      <c r="BL103" s="51"/>
      <c r="BM103" s="35"/>
    </row>
    <row r="106" spans="63:65" ht="15" customHeight="1">
      <c r="BK106" s="51"/>
      <c r="BL106" s="51"/>
      <c r="BM106" s="35"/>
    </row>
    <row r="107" spans="63:65" ht="15" customHeight="1">
      <c r="BK107" s="51"/>
      <c r="BL107" s="51"/>
      <c r="BM107" s="35"/>
    </row>
    <row r="108" spans="63:65" ht="15" customHeight="1">
      <c r="BK108" s="51"/>
      <c r="BL108" s="51"/>
      <c r="BM108" s="35"/>
    </row>
    <row r="109" spans="63:65" ht="15" customHeight="1">
      <c r="BK109" s="51"/>
      <c r="BL109" s="51"/>
      <c r="BM109" s="35"/>
    </row>
    <row r="110" spans="63:65" ht="15" customHeight="1">
      <c r="BK110" s="51"/>
      <c r="BL110" s="51"/>
      <c r="BM110" s="35"/>
    </row>
    <row r="111" spans="63:65" ht="15" customHeight="1">
      <c r="BK111" s="51"/>
      <c r="BL111" s="51"/>
      <c r="BM111" s="35"/>
    </row>
    <row r="112" spans="63:65" ht="15" customHeight="1">
      <c r="BK112" s="51"/>
      <c r="BL112" s="51"/>
      <c r="BM112" s="35"/>
    </row>
    <row r="113" spans="63:65" ht="15" customHeight="1">
      <c r="BK113" s="51"/>
      <c r="BL113" s="51"/>
      <c r="BM113" s="35"/>
    </row>
    <row r="114" spans="63:65" ht="15" customHeight="1">
      <c r="BK114" s="51"/>
      <c r="BL114" s="51"/>
      <c r="BM114" s="35"/>
    </row>
    <row r="115" spans="63:65" ht="15" customHeight="1">
      <c r="BK115" s="51"/>
      <c r="BL115" s="51"/>
      <c r="BM115" s="35"/>
    </row>
    <row r="116" spans="63:65" ht="15" customHeight="1">
      <c r="BK116" s="51"/>
      <c r="BL116" s="51"/>
      <c r="BM116" s="35"/>
    </row>
  </sheetData>
  <sheetProtection sheet="1" formatCells="0" selectLockedCells="1"/>
  <mergeCells count="319">
    <mergeCell ref="AN55:AP55"/>
    <mergeCell ref="B57:BH58"/>
    <mergeCell ref="L55:M55"/>
    <mergeCell ref="N55:O55"/>
    <mergeCell ref="P55:Q55"/>
    <mergeCell ref="R55:S55"/>
    <mergeCell ref="T55:U55"/>
    <mergeCell ref="V55:AM55"/>
    <mergeCell ref="R53:S53"/>
    <mergeCell ref="T53:U53"/>
    <mergeCell ref="V53:AM53"/>
    <mergeCell ref="L54:M54"/>
    <mergeCell ref="N54:O54"/>
    <mergeCell ref="P54:Q54"/>
    <mergeCell ref="R54:S54"/>
    <mergeCell ref="T54:U54"/>
    <mergeCell ref="V54:AM54"/>
    <mergeCell ref="B53:K55"/>
    <mergeCell ref="L53:M53"/>
    <mergeCell ref="N53:O53"/>
    <mergeCell ref="P53:Q53"/>
    <mergeCell ref="AN54:AP54"/>
    <mergeCell ref="AY50:BB52"/>
    <mergeCell ref="BC50:BH52"/>
    <mergeCell ref="B51:K51"/>
    <mergeCell ref="B52:C52"/>
    <mergeCell ref="D52:E52"/>
    <mergeCell ref="F52:G52"/>
    <mergeCell ref="H52:I52"/>
    <mergeCell ref="J52:K52"/>
    <mergeCell ref="R52:AJ52"/>
    <mergeCell ref="AS52:AX52"/>
    <mergeCell ref="L50:N52"/>
    <mergeCell ref="O50:Q52"/>
    <mergeCell ref="B50:C50"/>
    <mergeCell ref="D50:E50"/>
    <mergeCell ref="F50:G50"/>
    <mergeCell ref="H50:I50"/>
    <mergeCell ref="J50:K50"/>
    <mergeCell ref="R50:AJ51"/>
    <mergeCell ref="AK50:AR52"/>
    <mergeCell ref="AS50:AX51"/>
    <mergeCell ref="AY47:BB49"/>
    <mergeCell ref="BC47:BH49"/>
    <mergeCell ref="B48:K48"/>
    <mergeCell ref="B49:C49"/>
    <mergeCell ref="D49:E49"/>
    <mergeCell ref="F49:G49"/>
    <mergeCell ref="H49:I49"/>
    <mergeCell ref="J49:K49"/>
    <mergeCell ref="R49:AJ49"/>
    <mergeCell ref="AS49:AX49"/>
    <mergeCell ref="L47:N49"/>
    <mergeCell ref="O47:Q49"/>
    <mergeCell ref="B47:C47"/>
    <mergeCell ref="D47:E47"/>
    <mergeCell ref="F47:G47"/>
    <mergeCell ref="H47:I47"/>
    <mergeCell ref="J47:K47"/>
    <mergeCell ref="R47:AJ48"/>
    <mergeCell ref="AK47:AR49"/>
    <mergeCell ref="AS47:AX48"/>
    <mergeCell ref="R44:AJ45"/>
    <mergeCell ref="AK44:AR46"/>
    <mergeCell ref="AS44:AX45"/>
    <mergeCell ref="AY44:BB46"/>
    <mergeCell ref="BC44:BH46"/>
    <mergeCell ref="B45:K45"/>
    <mergeCell ref="B46:C46"/>
    <mergeCell ref="D46:E46"/>
    <mergeCell ref="F46:G46"/>
    <mergeCell ref="H46:I46"/>
    <mergeCell ref="B44:C44"/>
    <mergeCell ref="D44:E44"/>
    <mergeCell ref="F44:G44"/>
    <mergeCell ref="H44:I44"/>
    <mergeCell ref="J44:K44"/>
    <mergeCell ref="J46:K46"/>
    <mergeCell ref="R46:AJ46"/>
    <mergeCell ref="AS46:AX46"/>
    <mergeCell ref="L44:N46"/>
    <mergeCell ref="O44:Q46"/>
    <mergeCell ref="AY41:BB43"/>
    <mergeCell ref="BC41:BH43"/>
    <mergeCell ref="B42:K42"/>
    <mergeCell ref="B43:C43"/>
    <mergeCell ref="D43:E43"/>
    <mergeCell ref="F43:G43"/>
    <mergeCell ref="H43:I43"/>
    <mergeCell ref="J43:K43"/>
    <mergeCell ref="R43:AJ43"/>
    <mergeCell ref="AS43:AX43"/>
    <mergeCell ref="L41:N43"/>
    <mergeCell ref="O41:Q43"/>
    <mergeCell ref="B41:C41"/>
    <mergeCell ref="D41:E41"/>
    <mergeCell ref="F41:G41"/>
    <mergeCell ref="H41:I41"/>
    <mergeCell ref="J41:K41"/>
    <mergeCell ref="R41:AJ42"/>
    <mergeCell ref="AK41:AR43"/>
    <mergeCell ref="AS41:AX42"/>
    <mergeCell ref="AY38:BB40"/>
    <mergeCell ref="BC38:BH40"/>
    <mergeCell ref="B39:K39"/>
    <mergeCell ref="B40:C40"/>
    <mergeCell ref="D40:E40"/>
    <mergeCell ref="F40:G40"/>
    <mergeCell ref="H40:I40"/>
    <mergeCell ref="J40:K40"/>
    <mergeCell ref="R40:AJ40"/>
    <mergeCell ref="AS40:AX40"/>
    <mergeCell ref="L38:N40"/>
    <mergeCell ref="O38:Q40"/>
    <mergeCell ref="B38:C38"/>
    <mergeCell ref="D38:E38"/>
    <mergeCell ref="F38:G38"/>
    <mergeCell ref="H38:I38"/>
    <mergeCell ref="J38:K38"/>
    <mergeCell ref="R38:AJ39"/>
    <mergeCell ref="AK38:AR40"/>
    <mergeCell ref="AS38:AX39"/>
    <mergeCell ref="R35:AJ36"/>
    <mergeCell ref="AK35:AR37"/>
    <mergeCell ref="AS35:AX36"/>
    <mergeCell ref="AY35:BB37"/>
    <mergeCell ref="BC35:BH37"/>
    <mergeCell ref="B36:K36"/>
    <mergeCell ref="B37:C37"/>
    <mergeCell ref="D37:E37"/>
    <mergeCell ref="F37:G37"/>
    <mergeCell ref="H37:I37"/>
    <mergeCell ref="B35:C35"/>
    <mergeCell ref="D35:E35"/>
    <mergeCell ref="F35:G35"/>
    <mergeCell ref="H35:I35"/>
    <mergeCell ref="J35:K35"/>
    <mergeCell ref="J37:K37"/>
    <mergeCell ref="R37:AJ37"/>
    <mergeCell ref="AS37:AX37"/>
    <mergeCell ref="L35:N37"/>
    <mergeCell ref="O35:Q37"/>
    <mergeCell ref="AY32:BB34"/>
    <mergeCell ref="BC32:BH34"/>
    <mergeCell ref="B33:K33"/>
    <mergeCell ref="B34:C34"/>
    <mergeCell ref="D34:E34"/>
    <mergeCell ref="F34:G34"/>
    <mergeCell ref="H34:I34"/>
    <mergeCell ref="J34:K34"/>
    <mergeCell ref="R34:AJ34"/>
    <mergeCell ref="AS34:AX34"/>
    <mergeCell ref="L32:N34"/>
    <mergeCell ref="O32:Q34"/>
    <mergeCell ref="B32:C32"/>
    <mergeCell ref="D32:E32"/>
    <mergeCell ref="F32:G32"/>
    <mergeCell ref="H32:I32"/>
    <mergeCell ref="J32:K32"/>
    <mergeCell ref="R32:AJ33"/>
    <mergeCell ref="AK32:AR34"/>
    <mergeCell ref="AS32:AX33"/>
    <mergeCell ref="AY29:BB31"/>
    <mergeCell ref="BC29:BH31"/>
    <mergeCell ref="B30:K30"/>
    <mergeCell ref="B31:C31"/>
    <mergeCell ref="D31:E31"/>
    <mergeCell ref="F31:G31"/>
    <mergeCell ref="H31:I31"/>
    <mergeCell ref="J31:K31"/>
    <mergeCell ref="R31:AJ31"/>
    <mergeCell ref="AS31:AX31"/>
    <mergeCell ref="L29:N31"/>
    <mergeCell ref="O29:Q31"/>
    <mergeCell ref="B29:C29"/>
    <mergeCell ref="D29:E29"/>
    <mergeCell ref="F29:G29"/>
    <mergeCell ref="H29:I29"/>
    <mergeCell ref="J29:K29"/>
    <mergeCell ref="R29:AJ30"/>
    <mergeCell ref="AK29:AR31"/>
    <mergeCell ref="AS29:AX30"/>
    <mergeCell ref="R26:AJ27"/>
    <mergeCell ref="AK26:AR28"/>
    <mergeCell ref="AS26:AX27"/>
    <mergeCell ref="AY26:BB28"/>
    <mergeCell ref="BC26:BH28"/>
    <mergeCell ref="B27:K27"/>
    <mergeCell ref="B28:C28"/>
    <mergeCell ref="D28:E28"/>
    <mergeCell ref="F28:G28"/>
    <mergeCell ref="H28:I28"/>
    <mergeCell ref="B26:C26"/>
    <mergeCell ref="D26:E26"/>
    <mergeCell ref="F26:G26"/>
    <mergeCell ref="H26:I26"/>
    <mergeCell ref="J26:K26"/>
    <mergeCell ref="J28:K28"/>
    <mergeCell ref="R28:AJ28"/>
    <mergeCell ref="AS28:AX28"/>
    <mergeCell ref="L26:N28"/>
    <mergeCell ref="O26:Q28"/>
    <mergeCell ref="AY23:BB25"/>
    <mergeCell ref="BC23:BH25"/>
    <mergeCell ref="B24:K24"/>
    <mergeCell ref="B25:C25"/>
    <mergeCell ref="D25:E25"/>
    <mergeCell ref="F25:G25"/>
    <mergeCell ref="H25:I25"/>
    <mergeCell ref="J25:K25"/>
    <mergeCell ref="R25:AJ25"/>
    <mergeCell ref="AS25:AX25"/>
    <mergeCell ref="L23:N25"/>
    <mergeCell ref="O23:Q25"/>
    <mergeCell ref="B23:C23"/>
    <mergeCell ref="D23:E23"/>
    <mergeCell ref="F23:G23"/>
    <mergeCell ref="H23:I23"/>
    <mergeCell ref="J23:K23"/>
    <mergeCell ref="R23:AJ24"/>
    <mergeCell ref="AK23:AR25"/>
    <mergeCell ref="AS23:AX24"/>
    <mergeCell ref="AY20:BB22"/>
    <mergeCell ref="BC20:BH22"/>
    <mergeCell ref="B21:K21"/>
    <mergeCell ref="B22:C22"/>
    <mergeCell ref="D22:E22"/>
    <mergeCell ref="F22:G22"/>
    <mergeCell ref="H22:I22"/>
    <mergeCell ref="J22:K22"/>
    <mergeCell ref="R22:AJ22"/>
    <mergeCell ref="AS22:AX22"/>
    <mergeCell ref="L20:N22"/>
    <mergeCell ref="O20:Q22"/>
    <mergeCell ref="B20:C20"/>
    <mergeCell ref="D20:E20"/>
    <mergeCell ref="F20:G20"/>
    <mergeCell ref="H20:I20"/>
    <mergeCell ref="J20:K20"/>
    <mergeCell ref="R20:AJ21"/>
    <mergeCell ref="AK20:AR22"/>
    <mergeCell ref="AS20:AX21"/>
    <mergeCell ref="R17:AJ18"/>
    <mergeCell ref="AK17:AR19"/>
    <mergeCell ref="AS17:AX18"/>
    <mergeCell ref="AY17:BB19"/>
    <mergeCell ref="BC17:BH19"/>
    <mergeCell ref="B18:K18"/>
    <mergeCell ref="B19:C19"/>
    <mergeCell ref="D19:E19"/>
    <mergeCell ref="F19:G19"/>
    <mergeCell ref="H19:I19"/>
    <mergeCell ref="B17:C17"/>
    <mergeCell ref="D17:E17"/>
    <mergeCell ref="F17:G17"/>
    <mergeCell ref="H17:I17"/>
    <mergeCell ref="J17:K17"/>
    <mergeCell ref="J19:K19"/>
    <mergeCell ref="R19:AJ19"/>
    <mergeCell ref="AS19:AX19"/>
    <mergeCell ref="L17:N19"/>
    <mergeCell ref="O17:Q19"/>
    <mergeCell ref="B15:K15"/>
    <mergeCell ref="B16:C16"/>
    <mergeCell ref="D16:E16"/>
    <mergeCell ref="F16:G16"/>
    <mergeCell ref="H16:I16"/>
    <mergeCell ref="J16:K16"/>
    <mergeCell ref="R14:AJ15"/>
    <mergeCell ref="AK14:AR16"/>
    <mergeCell ref="B14:C14"/>
    <mergeCell ref="D14:E14"/>
    <mergeCell ref="F14:G14"/>
    <mergeCell ref="H14:I14"/>
    <mergeCell ref="J14:K14"/>
    <mergeCell ref="L14:N16"/>
    <mergeCell ref="O14:Q16"/>
    <mergeCell ref="R16:AJ16"/>
    <mergeCell ref="AQ1:BH2"/>
    <mergeCell ref="B4:K6"/>
    <mergeCell ref="B12:K13"/>
    <mergeCell ref="L12:Q13"/>
    <mergeCell ref="R12:AJ12"/>
    <mergeCell ref="AK12:AR12"/>
    <mergeCell ref="B7:K9"/>
    <mergeCell ref="N7:V7"/>
    <mergeCell ref="B10:K11"/>
    <mergeCell ref="L10:AX11"/>
    <mergeCell ref="AR5:AS6"/>
    <mergeCell ref="AT5:AU6"/>
    <mergeCell ref="AS12:AX13"/>
    <mergeCell ref="R13:AJ13"/>
    <mergeCell ref="AK13:AR13"/>
    <mergeCell ref="AV5:AW6"/>
    <mergeCell ref="AX5:AY6"/>
    <mergeCell ref="AS14:AX15"/>
    <mergeCell ref="AY14:BB16"/>
    <mergeCell ref="L1:AH2"/>
    <mergeCell ref="AR3:AT3"/>
    <mergeCell ref="AU3:AV3"/>
    <mergeCell ref="AW3:AX3"/>
    <mergeCell ref="AY3:AZ3"/>
    <mergeCell ref="BA3:BB3"/>
    <mergeCell ref="BC3:BD3"/>
    <mergeCell ref="AY7:BH9"/>
    <mergeCell ref="AY10:BH10"/>
    <mergeCell ref="AY11:BH11"/>
    <mergeCell ref="BB5:BC6"/>
    <mergeCell ref="BF5:BH6"/>
    <mergeCell ref="L4:AQ6"/>
    <mergeCell ref="AZ5:BA6"/>
    <mergeCell ref="L8:AX9"/>
    <mergeCell ref="BE3:BH3"/>
    <mergeCell ref="BC14:BH16"/>
    <mergeCell ref="AS16:AX16"/>
    <mergeCell ref="AY12:BB13"/>
    <mergeCell ref="BC12:BH13"/>
    <mergeCell ref="BD5:BE6"/>
    <mergeCell ref="AI1:AP2"/>
  </mergeCells>
  <phoneticPr fontId="2"/>
  <conditionalFormatting sqref="C3">
    <cfRule type="notContainsBlanks" dxfId="2" priority="4">
      <formula>LEN(TRIM(C3))&gt;0</formula>
    </cfRule>
  </conditionalFormatting>
  <conditionalFormatting sqref="N7:V7 L8:AX9 L4">
    <cfRule type="containsBlanks" dxfId="1" priority="1">
      <formula>LEN(TRIM(L4))=0</formula>
    </cfRule>
  </conditionalFormatting>
  <dataValidations count="9">
    <dataValidation type="list" allowBlank="1" showInputMessage="1" showErrorMessage="1" sqref="AY14:BB52">
      <formula1>"常勤,非常勤"</formula1>
    </dataValidation>
    <dataValidation type="list" allowBlank="1" showInputMessage="1" showErrorMessage="1" sqref="BC17:BH52">
      <formula1>"認可保育所,認定こども園,幼稚園,横浜保育室,認証保育室,家庭的保育事業,小規模保育事業,事業所内保育事業,認可外"</formula1>
    </dataValidation>
    <dataValidation type="list" allowBlank="1" showInputMessage="1" showErrorMessage="1" sqref="AN54:AN55">
      <formula1>"□,■"</formula1>
    </dataValidation>
    <dataValidation type="list" allowBlank="1" showInputMessage="1" showErrorMessage="1" sqref="AS38 AS35 AS32 AS29 AS26 AS23 AS20 AS17 AS14 AS50 AS41 AS47 AS44">
      <formula1>"正規,パート,アルバイト,派遣,その他"</formula1>
    </dataValidation>
    <dataValidation type="list" allowBlank="1" showInputMessage="1" showErrorMessage="1" sqref="B14:C14 B16:C17 B19:C20 B22:C23 B25:C26 B28:C29 B31:C32 B34:C35 B37:C38 B52:C52 B43:C44 B49:C50 B46:C47 L53:M55 B40:C41">
      <formula1>"S,H,R"</formula1>
    </dataValidation>
    <dataValidation type="list" allowBlank="1" showInputMessage="1" showErrorMessage="1" sqref="AR5:AS6">
      <formula1>"S,H"</formula1>
    </dataValidation>
    <dataValidation imeMode="halfAlpha" allowBlank="1" showInputMessage="1" showErrorMessage="1" sqref="AU3 BC3 AY3"/>
    <dataValidation type="list" allowBlank="1" showInputMessage="1" showErrorMessage="1" sqref="AY10:BH10">
      <formula1>"保育従事者,調理員,その他"</formula1>
    </dataValidation>
    <dataValidation type="list" allowBlank="1" showInputMessage="1" showErrorMessage="1" sqref="BC14:BH16">
      <formula1>"公立保育所,認可保育所,認定こども園,幼稚園,横浜保育室,認証保育室,家庭的保育事業,小規模保育事業,事業所内保育事業,認可外"</formula1>
    </dataValidation>
  </dataValidations>
  <printOptions horizontalCentered="1"/>
  <pageMargins left="0.70866141732283472" right="0.70866141732283472" top="0.74803149606299213" bottom="0.74803149606299213" header="0.31496062992125984" footer="0.31496062992125984"/>
  <pageSetup paperSize="9" scale="87"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H113"/>
  <sheetViews>
    <sheetView view="pageBreakPreview" zoomScaleNormal="100" zoomScaleSheetLayoutView="100" workbookViewId="0">
      <selection activeCell="B15" sqref="B15:X54"/>
    </sheetView>
  </sheetViews>
  <sheetFormatPr defaultColWidth="3.625" defaultRowHeight="15" customHeight="1"/>
  <cols>
    <col min="1" max="16384" width="3.625" style="45"/>
  </cols>
  <sheetData>
    <row r="1" spans="2:34" ht="15" customHeight="1">
      <c r="B1" s="82" t="s">
        <v>36</v>
      </c>
      <c r="G1" s="794" t="s">
        <v>73</v>
      </c>
      <c r="H1" s="794"/>
      <c r="I1" s="794"/>
      <c r="J1" s="794"/>
      <c r="K1" s="794"/>
      <c r="L1" s="794"/>
      <c r="M1" s="794"/>
      <c r="N1" s="794"/>
      <c r="O1" s="794"/>
      <c r="P1" s="794"/>
      <c r="Q1" s="796"/>
      <c r="R1" s="796"/>
      <c r="S1" s="796"/>
      <c r="T1" s="796"/>
      <c r="U1" s="796"/>
      <c r="V1" s="796"/>
      <c r="W1" s="796"/>
      <c r="X1" s="796"/>
      <c r="Y1" s="81"/>
    </row>
    <row r="2" spans="2:34" ht="15" customHeight="1">
      <c r="F2" s="83"/>
      <c r="G2" s="794"/>
      <c r="H2" s="794"/>
      <c r="I2" s="794"/>
      <c r="J2" s="794"/>
      <c r="K2" s="794"/>
      <c r="L2" s="794"/>
      <c r="M2" s="794"/>
      <c r="N2" s="794"/>
      <c r="O2" s="794"/>
      <c r="P2" s="794"/>
      <c r="Q2" s="796"/>
      <c r="R2" s="796"/>
      <c r="S2" s="796"/>
      <c r="T2" s="796"/>
      <c r="U2" s="796"/>
      <c r="V2" s="796"/>
      <c r="W2" s="796"/>
      <c r="X2" s="796"/>
      <c r="Y2" s="81"/>
    </row>
    <row r="3" spans="2:34" ht="15" customHeight="1">
      <c r="B3" s="84" t="s">
        <v>74</v>
      </c>
      <c r="F3" s="85"/>
      <c r="G3" s="795"/>
      <c r="H3" s="795"/>
      <c r="I3" s="795"/>
      <c r="J3" s="795"/>
      <c r="K3" s="795"/>
      <c r="L3" s="795"/>
      <c r="M3" s="795"/>
      <c r="N3" s="795"/>
      <c r="O3" s="795"/>
      <c r="P3" s="795"/>
      <c r="Y3" s="81"/>
    </row>
    <row r="4" spans="2:34" ht="15" customHeight="1">
      <c r="B4" s="801" t="s">
        <v>83</v>
      </c>
      <c r="C4" s="802"/>
      <c r="D4" s="802"/>
      <c r="E4" s="802"/>
      <c r="F4" s="803"/>
      <c r="G4" s="807"/>
      <c r="H4" s="808"/>
      <c r="I4" s="808"/>
      <c r="J4" s="808"/>
      <c r="K4" s="808"/>
      <c r="L4" s="808"/>
      <c r="M4" s="808"/>
      <c r="N4" s="808"/>
      <c r="O4" s="808"/>
      <c r="P4" s="808"/>
      <c r="Q4" s="808"/>
      <c r="R4" s="808"/>
      <c r="S4" s="808"/>
      <c r="T4" s="808"/>
      <c r="U4" s="808"/>
      <c r="V4" s="808"/>
      <c r="W4" s="808"/>
      <c r="X4" s="809"/>
      <c r="Y4" s="81"/>
    </row>
    <row r="5" spans="2:34" ht="15" customHeight="1">
      <c r="B5" s="804"/>
      <c r="C5" s="805"/>
      <c r="D5" s="805"/>
      <c r="E5" s="805"/>
      <c r="F5" s="806"/>
      <c r="G5" s="810"/>
      <c r="H5" s="811"/>
      <c r="I5" s="811"/>
      <c r="J5" s="811"/>
      <c r="K5" s="811"/>
      <c r="L5" s="811"/>
      <c r="M5" s="811"/>
      <c r="N5" s="811"/>
      <c r="O5" s="811"/>
      <c r="P5" s="811"/>
      <c r="Q5" s="811"/>
      <c r="R5" s="811"/>
      <c r="S5" s="811"/>
      <c r="T5" s="811"/>
      <c r="U5" s="811"/>
      <c r="V5" s="811"/>
      <c r="W5" s="812"/>
      <c r="X5" s="813"/>
      <c r="Y5" s="81"/>
    </row>
    <row r="6" spans="2:34" ht="15" customHeight="1">
      <c r="B6" s="779" t="s">
        <v>75</v>
      </c>
      <c r="C6" s="780"/>
      <c r="D6" s="780"/>
      <c r="E6" s="780"/>
      <c r="F6" s="781"/>
      <c r="G6" s="814" t="s">
        <v>77</v>
      </c>
      <c r="H6" s="815"/>
      <c r="I6" s="815"/>
      <c r="J6" s="815" t="s">
        <v>141</v>
      </c>
      <c r="K6" s="815"/>
      <c r="L6" s="815"/>
      <c r="M6" s="862" t="s">
        <v>78</v>
      </c>
      <c r="N6" s="815"/>
      <c r="O6" s="815"/>
      <c r="P6" s="814" t="s">
        <v>142</v>
      </c>
      <c r="Q6" s="815"/>
      <c r="R6" s="815"/>
      <c r="S6" s="815"/>
      <c r="T6" s="816"/>
      <c r="U6" s="793"/>
      <c r="V6" s="785"/>
      <c r="W6" s="775"/>
      <c r="X6" s="775"/>
      <c r="Y6" s="134"/>
    </row>
    <row r="7" spans="2:34" ht="15" customHeight="1">
      <c r="B7" s="797"/>
      <c r="C7" s="798"/>
      <c r="D7" s="798"/>
      <c r="E7" s="798"/>
      <c r="F7" s="799"/>
      <c r="G7" s="858"/>
      <c r="H7" s="859"/>
      <c r="I7" s="860"/>
      <c r="J7" s="861"/>
      <c r="K7" s="859"/>
      <c r="L7" s="859"/>
      <c r="M7" s="861"/>
      <c r="N7" s="859"/>
      <c r="O7" s="859"/>
      <c r="P7" s="817">
        <f>SUM(G7,J7,M7)</f>
        <v>0</v>
      </c>
      <c r="Q7" s="818"/>
      <c r="R7" s="818"/>
      <c r="S7" s="818"/>
      <c r="T7" s="819"/>
      <c r="U7" s="800"/>
      <c r="V7" s="778"/>
      <c r="W7" s="778"/>
      <c r="X7" s="778"/>
      <c r="Y7" s="134"/>
    </row>
    <row r="8" spans="2:34" ht="15" customHeight="1">
      <c r="B8" s="779" t="s">
        <v>76</v>
      </c>
      <c r="C8" s="780"/>
      <c r="D8" s="780"/>
      <c r="E8" s="780"/>
      <c r="F8" s="781"/>
      <c r="G8" s="785" t="s">
        <v>80</v>
      </c>
      <c r="H8" s="775"/>
      <c r="I8" s="790"/>
      <c r="J8" s="790"/>
      <c r="K8" s="790"/>
      <c r="L8" s="790"/>
      <c r="M8" s="790"/>
      <c r="N8" s="790"/>
      <c r="O8" s="775" t="s">
        <v>82</v>
      </c>
      <c r="P8" s="775"/>
      <c r="Q8" s="790"/>
      <c r="R8" s="790"/>
      <c r="S8" s="790"/>
      <c r="T8" s="775" t="s">
        <v>81</v>
      </c>
      <c r="U8" s="87"/>
      <c r="V8" s="86"/>
      <c r="W8" s="86"/>
      <c r="X8" s="78"/>
      <c r="Y8" s="39"/>
      <c r="Z8" s="105"/>
      <c r="AA8" s="39"/>
      <c r="AB8" s="39"/>
      <c r="AC8" s="39"/>
      <c r="AD8" s="39"/>
      <c r="AE8" s="38"/>
      <c r="AF8" s="38"/>
      <c r="AG8" s="39"/>
    </row>
    <row r="9" spans="2:34" ht="15" customHeight="1">
      <c r="B9" s="782"/>
      <c r="C9" s="783"/>
      <c r="D9" s="783"/>
      <c r="E9" s="783"/>
      <c r="F9" s="784"/>
      <c r="G9" s="786"/>
      <c r="H9" s="787"/>
      <c r="I9" s="791"/>
      <c r="J9" s="791"/>
      <c r="K9" s="791"/>
      <c r="L9" s="791"/>
      <c r="M9" s="791"/>
      <c r="N9" s="791"/>
      <c r="O9" s="787"/>
      <c r="P9" s="787"/>
      <c r="Q9" s="791"/>
      <c r="R9" s="791"/>
      <c r="S9" s="791"/>
      <c r="T9" s="787"/>
      <c r="U9" s="87"/>
      <c r="V9" s="86"/>
      <c r="W9" s="86"/>
      <c r="X9" s="78"/>
      <c r="Y9" s="79"/>
      <c r="Z9" s="105"/>
      <c r="AA9" s="41"/>
      <c r="AB9" s="41"/>
      <c r="AC9" s="41"/>
      <c r="AD9" s="41"/>
      <c r="AE9" s="41"/>
      <c r="AF9" s="41"/>
      <c r="AG9" s="41"/>
    </row>
    <row r="10" spans="2:34" ht="15" customHeight="1">
      <c r="B10" s="782"/>
      <c r="C10" s="783"/>
      <c r="D10" s="783"/>
      <c r="E10" s="783"/>
      <c r="F10" s="784"/>
      <c r="G10" s="788"/>
      <c r="H10" s="789"/>
      <c r="I10" s="792"/>
      <c r="J10" s="792"/>
      <c r="K10" s="792"/>
      <c r="L10" s="792"/>
      <c r="M10" s="792"/>
      <c r="N10" s="792"/>
      <c r="O10" s="789"/>
      <c r="P10" s="789"/>
      <c r="Q10" s="792"/>
      <c r="R10" s="792"/>
      <c r="S10" s="792"/>
      <c r="T10" s="789"/>
      <c r="U10" s="88"/>
      <c r="V10" s="89"/>
      <c r="W10" s="89"/>
      <c r="X10" s="90"/>
      <c r="Y10" s="39"/>
      <c r="Z10" s="41"/>
      <c r="AA10" s="41"/>
      <c r="AB10" s="41"/>
      <c r="AC10" s="39"/>
      <c r="AD10" s="39"/>
      <c r="AE10" s="774"/>
      <c r="AF10" s="774"/>
      <c r="AG10" s="105"/>
    </row>
    <row r="11" spans="2:34" ht="15" customHeight="1">
      <c r="B11" s="776" t="s">
        <v>123</v>
      </c>
      <c r="C11" s="776"/>
      <c r="D11" s="776"/>
      <c r="E11" s="776"/>
      <c r="F11" s="777"/>
      <c r="G11" s="868" t="s">
        <v>140</v>
      </c>
      <c r="H11" s="869"/>
      <c r="I11" s="872"/>
      <c r="J11" s="872"/>
      <c r="K11" s="872"/>
      <c r="L11" s="869" t="s">
        <v>153</v>
      </c>
      <c r="M11" s="874"/>
      <c r="N11" s="130"/>
      <c r="O11" s="130"/>
      <c r="P11" s="130"/>
      <c r="Q11" s="130"/>
      <c r="R11" s="130"/>
      <c r="S11" s="130"/>
      <c r="T11" s="130"/>
      <c r="U11" s="130"/>
      <c r="V11" s="130"/>
      <c r="W11" s="130"/>
      <c r="X11" s="131"/>
      <c r="Y11" s="42"/>
      <c r="Z11" s="42"/>
      <c r="AA11" s="42"/>
      <c r="AB11" s="42"/>
      <c r="AC11" s="42"/>
      <c r="AD11" s="42"/>
      <c r="AE11" s="40"/>
      <c r="AF11" s="40"/>
      <c r="AG11" s="40"/>
      <c r="AH11" s="40"/>
    </row>
    <row r="12" spans="2:34" ht="15" customHeight="1">
      <c r="B12" s="776"/>
      <c r="C12" s="776"/>
      <c r="D12" s="776"/>
      <c r="E12" s="776"/>
      <c r="F12" s="777"/>
      <c r="G12" s="870"/>
      <c r="H12" s="871"/>
      <c r="I12" s="873"/>
      <c r="J12" s="873"/>
      <c r="K12" s="873"/>
      <c r="L12" s="875"/>
      <c r="M12" s="875"/>
      <c r="N12" s="132"/>
      <c r="O12" s="132"/>
      <c r="P12" s="132"/>
      <c r="Q12" s="132"/>
      <c r="R12" s="132"/>
      <c r="S12" s="132"/>
      <c r="T12" s="132"/>
      <c r="U12" s="132"/>
      <c r="V12" s="132"/>
      <c r="W12" s="132"/>
      <c r="X12" s="133"/>
      <c r="Y12" s="44"/>
      <c r="Z12" s="43"/>
      <c r="AA12" s="44"/>
      <c r="AB12" s="44"/>
      <c r="AC12" s="44"/>
      <c r="AD12" s="44"/>
      <c r="AE12" s="40"/>
      <c r="AF12" s="40"/>
      <c r="AG12" s="40"/>
      <c r="AH12" s="40"/>
    </row>
    <row r="13" spans="2:34" ht="15" customHeight="1">
      <c r="B13" s="767" t="s">
        <v>132</v>
      </c>
      <c r="C13" s="768"/>
      <c r="D13" s="768"/>
      <c r="E13" s="768"/>
      <c r="F13" s="768"/>
      <c r="G13" s="769"/>
      <c r="H13" s="769"/>
      <c r="I13" s="769"/>
      <c r="J13" s="769"/>
      <c r="K13" s="769"/>
      <c r="L13" s="769"/>
      <c r="M13" s="769"/>
      <c r="N13" s="769"/>
      <c r="O13" s="769"/>
      <c r="P13" s="769"/>
      <c r="Q13" s="769"/>
      <c r="R13" s="769"/>
      <c r="S13" s="769"/>
      <c r="T13" s="769"/>
      <c r="U13" s="769"/>
      <c r="V13" s="769"/>
      <c r="W13" s="769"/>
      <c r="X13" s="770"/>
      <c r="Y13" s="81"/>
    </row>
    <row r="14" spans="2:34" ht="15" customHeight="1">
      <c r="B14" s="771"/>
      <c r="C14" s="772"/>
      <c r="D14" s="772"/>
      <c r="E14" s="772"/>
      <c r="F14" s="772"/>
      <c r="G14" s="772"/>
      <c r="H14" s="772"/>
      <c r="I14" s="772"/>
      <c r="J14" s="772"/>
      <c r="K14" s="772"/>
      <c r="L14" s="772"/>
      <c r="M14" s="772"/>
      <c r="N14" s="772"/>
      <c r="O14" s="772"/>
      <c r="P14" s="772"/>
      <c r="Q14" s="772"/>
      <c r="R14" s="772"/>
      <c r="S14" s="772"/>
      <c r="T14" s="772"/>
      <c r="U14" s="772"/>
      <c r="V14" s="772"/>
      <c r="W14" s="772"/>
      <c r="X14" s="773"/>
      <c r="Y14" s="81"/>
    </row>
    <row r="15" spans="2:34" ht="15" customHeight="1">
      <c r="B15" s="849"/>
      <c r="C15" s="850"/>
      <c r="D15" s="850"/>
      <c r="E15" s="850"/>
      <c r="F15" s="850"/>
      <c r="G15" s="850"/>
      <c r="H15" s="850"/>
      <c r="I15" s="850"/>
      <c r="J15" s="850"/>
      <c r="K15" s="850"/>
      <c r="L15" s="850"/>
      <c r="M15" s="850"/>
      <c r="N15" s="850"/>
      <c r="O15" s="850"/>
      <c r="P15" s="850"/>
      <c r="Q15" s="850"/>
      <c r="R15" s="850"/>
      <c r="S15" s="850"/>
      <c r="T15" s="850"/>
      <c r="U15" s="850"/>
      <c r="V15" s="850"/>
      <c r="W15" s="850"/>
      <c r="X15" s="851"/>
      <c r="Y15" s="81"/>
    </row>
    <row r="16" spans="2:34" ht="15" customHeight="1">
      <c r="B16" s="852"/>
      <c r="C16" s="853"/>
      <c r="D16" s="853"/>
      <c r="E16" s="853"/>
      <c r="F16" s="853"/>
      <c r="G16" s="853"/>
      <c r="H16" s="853"/>
      <c r="I16" s="853"/>
      <c r="J16" s="853"/>
      <c r="K16" s="853"/>
      <c r="L16" s="853"/>
      <c r="M16" s="853"/>
      <c r="N16" s="853"/>
      <c r="O16" s="853"/>
      <c r="P16" s="853"/>
      <c r="Q16" s="853"/>
      <c r="R16" s="853"/>
      <c r="S16" s="853"/>
      <c r="T16" s="853"/>
      <c r="U16" s="853"/>
      <c r="V16" s="853"/>
      <c r="W16" s="853"/>
      <c r="X16" s="854"/>
      <c r="Y16" s="81"/>
    </row>
    <row r="17" spans="2:25" ht="15" customHeight="1">
      <c r="B17" s="852"/>
      <c r="C17" s="853"/>
      <c r="D17" s="853"/>
      <c r="E17" s="853"/>
      <c r="F17" s="853"/>
      <c r="G17" s="853"/>
      <c r="H17" s="853"/>
      <c r="I17" s="853"/>
      <c r="J17" s="853"/>
      <c r="K17" s="853"/>
      <c r="L17" s="853"/>
      <c r="M17" s="853"/>
      <c r="N17" s="853"/>
      <c r="O17" s="853"/>
      <c r="P17" s="853"/>
      <c r="Q17" s="853"/>
      <c r="R17" s="853"/>
      <c r="S17" s="853"/>
      <c r="T17" s="853"/>
      <c r="U17" s="853"/>
      <c r="V17" s="853"/>
      <c r="W17" s="853"/>
      <c r="X17" s="854"/>
      <c r="Y17" s="81"/>
    </row>
    <row r="18" spans="2:25" ht="15" customHeight="1">
      <c r="B18" s="852"/>
      <c r="C18" s="853"/>
      <c r="D18" s="853"/>
      <c r="E18" s="853"/>
      <c r="F18" s="853"/>
      <c r="G18" s="853"/>
      <c r="H18" s="853"/>
      <c r="I18" s="853"/>
      <c r="J18" s="853"/>
      <c r="K18" s="853"/>
      <c r="L18" s="853"/>
      <c r="M18" s="853"/>
      <c r="N18" s="853"/>
      <c r="O18" s="853"/>
      <c r="P18" s="853"/>
      <c r="Q18" s="853"/>
      <c r="R18" s="853"/>
      <c r="S18" s="853"/>
      <c r="T18" s="853"/>
      <c r="U18" s="853"/>
      <c r="V18" s="853"/>
      <c r="W18" s="853"/>
      <c r="X18" s="854"/>
      <c r="Y18" s="81"/>
    </row>
    <row r="19" spans="2:25" ht="15" customHeight="1">
      <c r="B19" s="852"/>
      <c r="C19" s="853"/>
      <c r="D19" s="853"/>
      <c r="E19" s="853"/>
      <c r="F19" s="853"/>
      <c r="G19" s="853"/>
      <c r="H19" s="853"/>
      <c r="I19" s="853"/>
      <c r="J19" s="853"/>
      <c r="K19" s="853"/>
      <c r="L19" s="853"/>
      <c r="M19" s="853"/>
      <c r="N19" s="853"/>
      <c r="O19" s="853"/>
      <c r="P19" s="853"/>
      <c r="Q19" s="853"/>
      <c r="R19" s="853"/>
      <c r="S19" s="853"/>
      <c r="T19" s="853"/>
      <c r="U19" s="853"/>
      <c r="V19" s="853"/>
      <c r="W19" s="853"/>
      <c r="X19" s="854"/>
      <c r="Y19" s="81"/>
    </row>
    <row r="20" spans="2:25" ht="15" customHeight="1">
      <c r="B20" s="852"/>
      <c r="C20" s="853"/>
      <c r="D20" s="853"/>
      <c r="E20" s="853"/>
      <c r="F20" s="853"/>
      <c r="G20" s="853"/>
      <c r="H20" s="853"/>
      <c r="I20" s="853"/>
      <c r="J20" s="853"/>
      <c r="K20" s="853"/>
      <c r="L20" s="853"/>
      <c r="M20" s="853"/>
      <c r="N20" s="853"/>
      <c r="O20" s="853"/>
      <c r="P20" s="853"/>
      <c r="Q20" s="853"/>
      <c r="R20" s="853"/>
      <c r="S20" s="853"/>
      <c r="T20" s="853"/>
      <c r="U20" s="853"/>
      <c r="V20" s="853"/>
      <c r="W20" s="853"/>
      <c r="X20" s="854"/>
      <c r="Y20" s="81"/>
    </row>
    <row r="21" spans="2:25" ht="15" customHeight="1">
      <c r="B21" s="852"/>
      <c r="C21" s="853"/>
      <c r="D21" s="853"/>
      <c r="E21" s="853"/>
      <c r="F21" s="853"/>
      <c r="G21" s="853"/>
      <c r="H21" s="853"/>
      <c r="I21" s="853"/>
      <c r="J21" s="853"/>
      <c r="K21" s="853"/>
      <c r="L21" s="853"/>
      <c r="M21" s="853"/>
      <c r="N21" s="853"/>
      <c r="O21" s="853"/>
      <c r="P21" s="853"/>
      <c r="Q21" s="853"/>
      <c r="R21" s="853"/>
      <c r="S21" s="853"/>
      <c r="T21" s="853"/>
      <c r="U21" s="853"/>
      <c r="V21" s="853"/>
      <c r="W21" s="853"/>
      <c r="X21" s="854"/>
      <c r="Y21" s="81"/>
    </row>
    <row r="22" spans="2:25" ht="15" customHeight="1">
      <c r="B22" s="852"/>
      <c r="C22" s="853"/>
      <c r="D22" s="853"/>
      <c r="E22" s="853"/>
      <c r="F22" s="853"/>
      <c r="G22" s="853"/>
      <c r="H22" s="853"/>
      <c r="I22" s="853"/>
      <c r="J22" s="853"/>
      <c r="K22" s="853"/>
      <c r="L22" s="853"/>
      <c r="M22" s="853"/>
      <c r="N22" s="853"/>
      <c r="O22" s="853"/>
      <c r="P22" s="853"/>
      <c r="Q22" s="853"/>
      <c r="R22" s="853"/>
      <c r="S22" s="853"/>
      <c r="T22" s="853"/>
      <c r="U22" s="853"/>
      <c r="V22" s="853"/>
      <c r="W22" s="853"/>
      <c r="X22" s="854"/>
      <c r="Y22" s="81"/>
    </row>
    <row r="23" spans="2:25" ht="15" customHeight="1">
      <c r="B23" s="852"/>
      <c r="C23" s="853"/>
      <c r="D23" s="853"/>
      <c r="E23" s="853"/>
      <c r="F23" s="853"/>
      <c r="G23" s="853"/>
      <c r="H23" s="853"/>
      <c r="I23" s="853"/>
      <c r="J23" s="853"/>
      <c r="K23" s="853"/>
      <c r="L23" s="853"/>
      <c r="M23" s="853"/>
      <c r="N23" s="853"/>
      <c r="O23" s="853"/>
      <c r="P23" s="853"/>
      <c r="Q23" s="853"/>
      <c r="R23" s="853"/>
      <c r="S23" s="853"/>
      <c r="T23" s="853"/>
      <c r="U23" s="853"/>
      <c r="V23" s="853"/>
      <c r="W23" s="853"/>
      <c r="X23" s="854"/>
      <c r="Y23" s="81"/>
    </row>
    <row r="24" spans="2:25" ht="15" customHeight="1">
      <c r="B24" s="852"/>
      <c r="C24" s="853"/>
      <c r="D24" s="853"/>
      <c r="E24" s="853"/>
      <c r="F24" s="853"/>
      <c r="G24" s="853"/>
      <c r="H24" s="853"/>
      <c r="I24" s="853"/>
      <c r="J24" s="853"/>
      <c r="K24" s="853"/>
      <c r="L24" s="853"/>
      <c r="M24" s="853"/>
      <c r="N24" s="853"/>
      <c r="O24" s="853"/>
      <c r="P24" s="853"/>
      <c r="Q24" s="853"/>
      <c r="R24" s="853"/>
      <c r="S24" s="853"/>
      <c r="T24" s="853"/>
      <c r="U24" s="853"/>
      <c r="V24" s="853"/>
      <c r="W24" s="853"/>
      <c r="X24" s="854"/>
      <c r="Y24" s="81"/>
    </row>
    <row r="25" spans="2:25" ht="15" customHeight="1">
      <c r="B25" s="852"/>
      <c r="C25" s="853"/>
      <c r="D25" s="853"/>
      <c r="E25" s="853"/>
      <c r="F25" s="853"/>
      <c r="G25" s="853"/>
      <c r="H25" s="853"/>
      <c r="I25" s="853"/>
      <c r="J25" s="853"/>
      <c r="K25" s="853"/>
      <c r="L25" s="853"/>
      <c r="M25" s="853"/>
      <c r="N25" s="853"/>
      <c r="O25" s="853"/>
      <c r="P25" s="853"/>
      <c r="Q25" s="853"/>
      <c r="R25" s="853"/>
      <c r="S25" s="853"/>
      <c r="T25" s="853"/>
      <c r="U25" s="853"/>
      <c r="V25" s="853"/>
      <c r="W25" s="853"/>
      <c r="X25" s="854"/>
      <c r="Y25" s="81"/>
    </row>
    <row r="26" spans="2:25" ht="15" customHeight="1">
      <c r="B26" s="852"/>
      <c r="C26" s="853"/>
      <c r="D26" s="853"/>
      <c r="E26" s="853"/>
      <c r="F26" s="853"/>
      <c r="G26" s="853"/>
      <c r="H26" s="853"/>
      <c r="I26" s="853"/>
      <c r="J26" s="853"/>
      <c r="K26" s="853"/>
      <c r="L26" s="853"/>
      <c r="M26" s="853"/>
      <c r="N26" s="853"/>
      <c r="O26" s="853"/>
      <c r="P26" s="853"/>
      <c r="Q26" s="853"/>
      <c r="R26" s="853"/>
      <c r="S26" s="853"/>
      <c r="T26" s="853"/>
      <c r="U26" s="853"/>
      <c r="V26" s="853"/>
      <c r="W26" s="853"/>
      <c r="X26" s="854"/>
      <c r="Y26" s="81"/>
    </row>
    <row r="27" spans="2:25" ht="15" customHeight="1">
      <c r="B27" s="852"/>
      <c r="C27" s="853"/>
      <c r="D27" s="853"/>
      <c r="E27" s="853"/>
      <c r="F27" s="853"/>
      <c r="G27" s="853"/>
      <c r="H27" s="853"/>
      <c r="I27" s="853"/>
      <c r="J27" s="853"/>
      <c r="K27" s="853"/>
      <c r="L27" s="853"/>
      <c r="M27" s="853"/>
      <c r="N27" s="853"/>
      <c r="O27" s="853"/>
      <c r="P27" s="853"/>
      <c r="Q27" s="853"/>
      <c r="R27" s="853"/>
      <c r="S27" s="853"/>
      <c r="T27" s="853"/>
      <c r="U27" s="853"/>
      <c r="V27" s="853"/>
      <c r="W27" s="853"/>
      <c r="X27" s="854"/>
      <c r="Y27" s="81"/>
    </row>
    <row r="28" spans="2:25" ht="15" customHeight="1">
      <c r="B28" s="852"/>
      <c r="C28" s="853"/>
      <c r="D28" s="853"/>
      <c r="E28" s="853"/>
      <c r="F28" s="853"/>
      <c r="G28" s="853"/>
      <c r="H28" s="853"/>
      <c r="I28" s="853"/>
      <c r="J28" s="853"/>
      <c r="K28" s="853"/>
      <c r="L28" s="853"/>
      <c r="M28" s="853"/>
      <c r="N28" s="853"/>
      <c r="O28" s="853"/>
      <c r="P28" s="853"/>
      <c r="Q28" s="853"/>
      <c r="R28" s="853"/>
      <c r="S28" s="853"/>
      <c r="T28" s="853"/>
      <c r="U28" s="853"/>
      <c r="V28" s="853"/>
      <c r="W28" s="853"/>
      <c r="X28" s="854"/>
      <c r="Y28" s="81"/>
    </row>
    <row r="29" spans="2:25" ht="15" customHeight="1">
      <c r="B29" s="852"/>
      <c r="C29" s="853"/>
      <c r="D29" s="853"/>
      <c r="E29" s="853"/>
      <c r="F29" s="853"/>
      <c r="G29" s="853"/>
      <c r="H29" s="853"/>
      <c r="I29" s="853"/>
      <c r="J29" s="853"/>
      <c r="K29" s="853"/>
      <c r="L29" s="853"/>
      <c r="M29" s="853"/>
      <c r="N29" s="853"/>
      <c r="O29" s="853"/>
      <c r="P29" s="853"/>
      <c r="Q29" s="853"/>
      <c r="R29" s="853"/>
      <c r="S29" s="853"/>
      <c r="T29" s="853"/>
      <c r="U29" s="853"/>
      <c r="V29" s="853"/>
      <c r="W29" s="853"/>
      <c r="X29" s="854"/>
      <c r="Y29" s="81"/>
    </row>
    <row r="30" spans="2:25" ht="15" customHeight="1">
      <c r="B30" s="852"/>
      <c r="C30" s="853"/>
      <c r="D30" s="853"/>
      <c r="E30" s="853"/>
      <c r="F30" s="853"/>
      <c r="G30" s="853"/>
      <c r="H30" s="853"/>
      <c r="I30" s="853"/>
      <c r="J30" s="853"/>
      <c r="K30" s="853"/>
      <c r="L30" s="853"/>
      <c r="M30" s="853"/>
      <c r="N30" s="853"/>
      <c r="O30" s="853"/>
      <c r="P30" s="853"/>
      <c r="Q30" s="853"/>
      <c r="R30" s="853"/>
      <c r="S30" s="853"/>
      <c r="T30" s="853"/>
      <c r="U30" s="853"/>
      <c r="V30" s="853"/>
      <c r="W30" s="853"/>
      <c r="X30" s="854"/>
      <c r="Y30" s="81"/>
    </row>
    <row r="31" spans="2:25" ht="15" customHeight="1">
      <c r="B31" s="852"/>
      <c r="C31" s="853"/>
      <c r="D31" s="853"/>
      <c r="E31" s="853"/>
      <c r="F31" s="853"/>
      <c r="G31" s="853"/>
      <c r="H31" s="853"/>
      <c r="I31" s="853"/>
      <c r="J31" s="853"/>
      <c r="K31" s="853"/>
      <c r="L31" s="853"/>
      <c r="M31" s="853"/>
      <c r="N31" s="853"/>
      <c r="O31" s="853"/>
      <c r="P31" s="853"/>
      <c r="Q31" s="853"/>
      <c r="R31" s="853"/>
      <c r="S31" s="853"/>
      <c r="T31" s="853"/>
      <c r="U31" s="853"/>
      <c r="V31" s="853"/>
      <c r="W31" s="853"/>
      <c r="X31" s="854"/>
      <c r="Y31" s="81"/>
    </row>
    <row r="32" spans="2:25" ht="15" customHeight="1">
      <c r="B32" s="852"/>
      <c r="C32" s="853"/>
      <c r="D32" s="853"/>
      <c r="E32" s="853"/>
      <c r="F32" s="853"/>
      <c r="G32" s="853"/>
      <c r="H32" s="853"/>
      <c r="I32" s="853"/>
      <c r="J32" s="853"/>
      <c r="K32" s="853"/>
      <c r="L32" s="853"/>
      <c r="M32" s="853"/>
      <c r="N32" s="853"/>
      <c r="O32" s="853"/>
      <c r="P32" s="853"/>
      <c r="Q32" s="853"/>
      <c r="R32" s="853"/>
      <c r="S32" s="853"/>
      <c r="T32" s="853"/>
      <c r="U32" s="853"/>
      <c r="V32" s="853"/>
      <c r="W32" s="853"/>
      <c r="X32" s="854"/>
      <c r="Y32" s="81"/>
    </row>
    <row r="33" spans="2:25" ht="15" customHeight="1">
      <c r="B33" s="852"/>
      <c r="C33" s="853"/>
      <c r="D33" s="853"/>
      <c r="E33" s="853"/>
      <c r="F33" s="853"/>
      <c r="G33" s="853"/>
      <c r="H33" s="853"/>
      <c r="I33" s="853"/>
      <c r="J33" s="853"/>
      <c r="K33" s="853"/>
      <c r="L33" s="853"/>
      <c r="M33" s="853"/>
      <c r="N33" s="853"/>
      <c r="O33" s="853"/>
      <c r="P33" s="853"/>
      <c r="Q33" s="853"/>
      <c r="R33" s="853"/>
      <c r="S33" s="853"/>
      <c r="T33" s="853"/>
      <c r="U33" s="853"/>
      <c r="V33" s="853"/>
      <c r="W33" s="853"/>
      <c r="X33" s="854"/>
      <c r="Y33" s="81"/>
    </row>
    <row r="34" spans="2:25" ht="15" customHeight="1">
      <c r="B34" s="852"/>
      <c r="C34" s="853"/>
      <c r="D34" s="853"/>
      <c r="E34" s="853"/>
      <c r="F34" s="853"/>
      <c r="G34" s="853"/>
      <c r="H34" s="853"/>
      <c r="I34" s="853"/>
      <c r="J34" s="853"/>
      <c r="K34" s="853"/>
      <c r="L34" s="853"/>
      <c r="M34" s="853"/>
      <c r="N34" s="853"/>
      <c r="O34" s="853"/>
      <c r="P34" s="853"/>
      <c r="Q34" s="853"/>
      <c r="R34" s="853"/>
      <c r="S34" s="853"/>
      <c r="T34" s="853"/>
      <c r="U34" s="853"/>
      <c r="V34" s="853"/>
      <c r="W34" s="853"/>
      <c r="X34" s="854"/>
      <c r="Y34" s="81"/>
    </row>
    <row r="35" spans="2:25" ht="15" customHeight="1">
      <c r="B35" s="852"/>
      <c r="C35" s="853"/>
      <c r="D35" s="853"/>
      <c r="E35" s="853"/>
      <c r="F35" s="853"/>
      <c r="G35" s="853"/>
      <c r="H35" s="853"/>
      <c r="I35" s="853"/>
      <c r="J35" s="853"/>
      <c r="K35" s="853"/>
      <c r="L35" s="853"/>
      <c r="M35" s="853"/>
      <c r="N35" s="853"/>
      <c r="O35" s="853"/>
      <c r="P35" s="853"/>
      <c r="Q35" s="853"/>
      <c r="R35" s="853"/>
      <c r="S35" s="853"/>
      <c r="T35" s="853"/>
      <c r="U35" s="853"/>
      <c r="V35" s="853"/>
      <c r="W35" s="853"/>
      <c r="X35" s="854"/>
      <c r="Y35" s="81"/>
    </row>
    <row r="36" spans="2:25" ht="15" customHeight="1">
      <c r="B36" s="852"/>
      <c r="C36" s="853"/>
      <c r="D36" s="853"/>
      <c r="E36" s="853"/>
      <c r="F36" s="853"/>
      <c r="G36" s="853"/>
      <c r="H36" s="853"/>
      <c r="I36" s="853"/>
      <c r="J36" s="853"/>
      <c r="K36" s="853"/>
      <c r="L36" s="853"/>
      <c r="M36" s="853"/>
      <c r="N36" s="853"/>
      <c r="O36" s="853"/>
      <c r="P36" s="853"/>
      <c r="Q36" s="853"/>
      <c r="R36" s="853"/>
      <c r="S36" s="853"/>
      <c r="T36" s="853"/>
      <c r="U36" s="853"/>
      <c r="V36" s="853"/>
      <c r="W36" s="853"/>
      <c r="X36" s="854"/>
      <c r="Y36" s="81"/>
    </row>
    <row r="37" spans="2:25" ht="15" customHeight="1">
      <c r="B37" s="852"/>
      <c r="C37" s="853"/>
      <c r="D37" s="853"/>
      <c r="E37" s="853"/>
      <c r="F37" s="853"/>
      <c r="G37" s="853"/>
      <c r="H37" s="853"/>
      <c r="I37" s="853"/>
      <c r="J37" s="853"/>
      <c r="K37" s="853"/>
      <c r="L37" s="853"/>
      <c r="M37" s="853"/>
      <c r="N37" s="853"/>
      <c r="O37" s="853"/>
      <c r="P37" s="853"/>
      <c r="Q37" s="853"/>
      <c r="R37" s="853"/>
      <c r="S37" s="853"/>
      <c r="T37" s="853"/>
      <c r="U37" s="853"/>
      <c r="V37" s="853"/>
      <c r="W37" s="853"/>
      <c r="X37" s="854"/>
      <c r="Y37" s="81"/>
    </row>
    <row r="38" spans="2:25" ht="15" customHeight="1">
      <c r="B38" s="852"/>
      <c r="C38" s="853"/>
      <c r="D38" s="853"/>
      <c r="E38" s="853"/>
      <c r="F38" s="853"/>
      <c r="G38" s="853"/>
      <c r="H38" s="853"/>
      <c r="I38" s="853"/>
      <c r="J38" s="853"/>
      <c r="K38" s="853"/>
      <c r="L38" s="853"/>
      <c r="M38" s="853"/>
      <c r="N38" s="853"/>
      <c r="O38" s="853"/>
      <c r="P38" s="853"/>
      <c r="Q38" s="853"/>
      <c r="R38" s="853"/>
      <c r="S38" s="853"/>
      <c r="T38" s="853"/>
      <c r="U38" s="853"/>
      <c r="V38" s="853"/>
      <c r="W38" s="853"/>
      <c r="X38" s="854"/>
      <c r="Y38" s="81"/>
    </row>
    <row r="39" spans="2:25" ht="15" customHeight="1">
      <c r="B39" s="852"/>
      <c r="C39" s="853"/>
      <c r="D39" s="853"/>
      <c r="E39" s="853"/>
      <c r="F39" s="853"/>
      <c r="G39" s="853"/>
      <c r="H39" s="853"/>
      <c r="I39" s="853"/>
      <c r="J39" s="853"/>
      <c r="K39" s="853"/>
      <c r="L39" s="853"/>
      <c r="M39" s="853"/>
      <c r="N39" s="853"/>
      <c r="O39" s="853"/>
      <c r="P39" s="853"/>
      <c r="Q39" s="853"/>
      <c r="R39" s="853"/>
      <c r="S39" s="853"/>
      <c r="T39" s="853"/>
      <c r="U39" s="853"/>
      <c r="V39" s="853"/>
      <c r="W39" s="853"/>
      <c r="X39" s="854"/>
      <c r="Y39" s="81"/>
    </row>
    <row r="40" spans="2:25" ht="15" customHeight="1">
      <c r="B40" s="852"/>
      <c r="C40" s="853"/>
      <c r="D40" s="853"/>
      <c r="E40" s="853"/>
      <c r="F40" s="853"/>
      <c r="G40" s="853"/>
      <c r="H40" s="853"/>
      <c r="I40" s="853"/>
      <c r="J40" s="853"/>
      <c r="K40" s="853"/>
      <c r="L40" s="853"/>
      <c r="M40" s="853"/>
      <c r="N40" s="853"/>
      <c r="O40" s="853"/>
      <c r="P40" s="853"/>
      <c r="Q40" s="853"/>
      <c r="R40" s="853"/>
      <c r="S40" s="853"/>
      <c r="T40" s="853"/>
      <c r="U40" s="853"/>
      <c r="V40" s="853"/>
      <c r="W40" s="853"/>
      <c r="X40" s="854"/>
      <c r="Y40" s="81"/>
    </row>
    <row r="41" spans="2:25" ht="15" customHeight="1">
      <c r="B41" s="852"/>
      <c r="C41" s="853"/>
      <c r="D41" s="853"/>
      <c r="E41" s="853"/>
      <c r="F41" s="853"/>
      <c r="G41" s="853"/>
      <c r="H41" s="853"/>
      <c r="I41" s="853"/>
      <c r="J41" s="853"/>
      <c r="K41" s="853"/>
      <c r="L41" s="853"/>
      <c r="M41" s="853"/>
      <c r="N41" s="853"/>
      <c r="O41" s="853"/>
      <c r="P41" s="853"/>
      <c r="Q41" s="853"/>
      <c r="R41" s="853"/>
      <c r="S41" s="853"/>
      <c r="T41" s="853"/>
      <c r="U41" s="853"/>
      <c r="V41" s="853"/>
      <c r="W41" s="853"/>
      <c r="X41" s="854"/>
    </row>
    <row r="42" spans="2:25" ht="15" customHeight="1">
      <c r="B42" s="852"/>
      <c r="C42" s="853"/>
      <c r="D42" s="853"/>
      <c r="E42" s="853"/>
      <c r="F42" s="853"/>
      <c r="G42" s="853"/>
      <c r="H42" s="853"/>
      <c r="I42" s="853"/>
      <c r="J42" s="853"/>
      <c r="K42" s="853"/>
      <c r="L42" s="853"/>
      <c r="M42" s="853"/>
      <c r="N42" s="853"/>
      <c r="O42" s="853"/>
      <c r="P42" s="853"/>
      <c r="Q42" s="853"/>
      <c r="R42" s="853"/>
      <c r="S42" s="853"/>
      <c r="T42" s="853"/>
      <c r="U42" s="853"/>
      <c r="V42" s="853"/>
      <c r="W42" s="853"/>
      <c r="X42" s="854"/>
    </row>
    <row r="43" spans="2:25" ht="15" customHeight="1">
      <c r="B43" s="852"/>
      <c r="C43" s="853"/>
      <c r="D43" s="853"/>
      <c r="E43" s="853"/>
      <c r="F43" s="853"/>
      <c r="G43" s="853"/>
      <c r="H43" s="853"/>
      <c r="I43" s="853"/>
      <c r="J43" s="853"/>
      <c r="K43" s="853"/>
      <c r="L43" s="853"/>
      <c r="M43" s="853"/>
      <c r="N43" s="853"/>
      <c r="O43" s="853"/>
      <c r="P43" s="853"/>
      <c r="Q43" s="853"/>
      <c r="R43" s="853"/>
      <c r="S43" s="853"/>
      <c r="T43" s="853"/>
      <c r="U43" s="853"/>
      <c r="V43" s="853"/>
      <c r="W43" s="853"/>
      <c r="X43" s="854"/>
    </row>
    <row r="44" spans="2:25" ht="15" customHeight="1">
      <c r="B44" s="852"/>
      <c r="C44" s="853"/>
      <c r="D44" s="853"/>
      <c r="E44" s="853"/>
      <c r="F44" s="853"/>
      <c r="G44" s="853"/>
      <c r="H44" s="853"/>
      <c r="I44" s="853"/>
      <c r="J44" s="853"/>
      <c r="K44" s="853"/>
      <c r="L44" s="853"/>
      <c r="M44" s="853"/>
      <c r="N44" s="853"/>
      <c r="O44" s="853"/>
      <c r="P44" s="853"/>
      <c r="Q44" s="853"/>
      <c r="R44" s="853"/>
      <c r="S44" s="853"/>
      <c r="T44" s="853"/>
      <c r="U44" s="853"/>
      <c r="V44" s="853"/>
      <c r="W44" s="853"/>
      <c r="X44" s="854"/>
    </row>
    <row r="45" spans="2:25" ht="15" customHeight="1">
      <c r="B45" s="852"/>
      <c r="C45" s="853"/>
      <c r="D45" s="853"/>
      <c r="E45" s="853"/>
      <c r="F45" s="853"/>
      <c r="G45" s="853"/>
      <c r="H45" s="853"/>
      <c r="I45" s="853"/>
      <c r="J45" s="853"/>
      <c r="K45" s="853"/>
      <c r="L45" s="853"/>
      <c r="M45" s="853"/>
      <c r="N45" s="853"/>
      <c r="O45" s="853"/>
      <c r="P45" s="853"/>
      <c r="Q45" s="853"/>
      <c r="R45" s="853"/>
      <c r="S45" s="853"/>
      <c r="T45" s="853"/>
      <c r="U45" s="853"/>
      <c r="V45" s="853"/>
      <c r="W45" s="853"/>
      <c r="X45" s="854"/>
    </row>
    <row r="46" spans="2:25" ht="15" customHeight="1">
      <c r="B46" s="852"/>
      <c r="C46" s="853"/>
      <c r="D46" s="853"/>
      <c r="E46" s="853"/>
      <c r="F46" s="853"/>
      <c r="G46" s="853"/>
      <c r="H46" s="853"/>
      <c r="I46" s="853"/>
      <c r="J46" s="853"/>
      <c r="K46" s="853"/>
      <c r="L46" s="853"/>
      <c r="M46" s="853"/>
      <c r="N46" s="853"/>
      <c r="O46" s="853"/>
      <c r="P46" s="853"/>
      <c r="Q46" s="853"/>
      <c r="R46" s="853"/>
      <c r="S46" s="853"/>
      <c r="T46" s="853"/>
      <c r="U46" s="853"/>
      <c r="V46" s="853"/>
      <c r="W46" s="853"/>
      <c r="X46" s="854"/>
    </row>
    <row r="47" spans="2:25" ht="15" customHeight="1">
      <c r="B47" s="852"/>
      <c r="C47" s="853"/>
      <c r="D47" s="853"/>
      <c r="E47" s="853"/>
      <c r="F47" s="853"/>
      <c r="G47" s="853"/>
      <c r="H47" s="853"/>
      <c r="I47" s="853"/>
      <c r="J47" s="853"/>
      <c r="K47" s="853"/>
      <c r="L47" s="853"/>
      <c r="M47" s="853"/>
      <c r="N47" s="853"/>
      <c r="O47" s="853"/>
      <c r="P47" s="853"/>
      <c r="Q47" s="853"/>
      <c r="R47" s="853"/>
      <c r="S47" s="853"/>
      <c r="T47" s="853"/>
      <c r="U47" s="853"/>
      <c r="V47" s="853"/>
      <c r="W47" s="853"/>
      <c r="X47" s="854"/>
    </row>
    <row r="48" spans="2:25" ht="15" customHeight="1">
      <c r="B48" s="852"/>
      <c r="C48" s="853"/>
      <c r="D48" s="853"/>
      <c r="E48" s="853"/>
      <c r="F48" s="853"/>
      <c r="G48" s="853"/>
      <c r="H48" s="853"/>
      <c r="I48" s="853"/>
      <c r="J48" s="853"/>
      <c r="K48" s="853"/>
      <c r="L48" s="853"/>
      <c r="M48" s="853"/>
      <c r="N48" s="853"/>
      <c r="O48" s="853"/>
      <c r="P48" s="853"/>
      <c r="Q48" s="853"/>
      <c r="R48" s="853"/>
      <c r="S48" s="853"/>
      <c r="T48" s="853"/>
      <c r="U48" s="853"/>
      <c r="V48" s="853"/>
      <c r="W48" s="853"/>
      <c r="X48" s="854"/>
    </row>
    <row r="49" spans="1:25" ht="15" customHeight="1">
      <c r="B49" s="852"/>
      <c r="C49" s="853"/>
      <c r="D49" s="853"/>
      <c r="E49" s="853"/>
      <c r="F49" s="853"/>
      <c r="G49" s="853"/>
      <c r="H49" s="853"/>
      <c r="I49" s="853"/>
      <c r="J49" s="853"/>
      <c r="K49" s="853"/>
      <c r="L49" s="853"/>
      <c r="M49" s="853"/>
      <c r="N49" s="853"/>
      <c r="O49" s="853"/>
      <c r="P49" s="853"/>
      <c r="Q49" s="853"/>
      <c r="R49" s="853"/>
      <c r="S49" s="853"/>
      <c r="T49" s="853"/>
      <c r="U49" s="853"/>
      <c r="V49" s="853"/>
      <c r="W49" s="853"/>
      <c r="X49" s="854"/>
    </row>
    <row r="50" spans="1:25" ht="15" customHeight="1">
      <c r="B50" s="852"/>
      <c r="C50" s="853"/>
      <c r="D50" s="853"/>
      <c r="E50" s="853"/>
      <c r="F50" s="853"/>
      <c r="G50" s="853"/>
      <c r="H50" s="853"/>
      <c r="I50" s="853"/>
      <c r="J50" s="853"/>
      <c r="K50" s="853"/>
      <c r="L50" s="853"/>
      <c r="M50" s="853"/>
      <c r="N50" s="853"/>
      <c r="O50" s="853"/>
      <c r="P50" s="853"/>
      <c r="Q50" s="853"/>
      <c r="R50" s="853"/>
      <c r="S50" s="853"/>
      <c r="T50" s="853"/>
      <c r="U50" s="853"/>
      <c r="V50" s="853"/>
      <c r="W50" s="853"/>
      <c r="X50" s="854"/>
    </row>
    <row r="51" spans="1:25" ht="15" customHeight="1">
      <c r="B51" s="852"/>
      <c r="C51" s="853"/>
      <c r="D51" s="853"/>
      <c r="E51" s="853"/>
      <c r="F51" s="853"/>
      <c r="G51" s="853"/>
      <c r="H51" s="853"/>
      <c r="I51" s="853"/>
      <c r="J51" s="853"/>
      <c r="K51" s="853"/>
      <c r="L51" s="853"/>
      <c r="M51" s="853"/>
      <c r="N51" s="853"/>
      <c r="O51" s="853"/>
      <c r="P51" s="853"/>
      <c r="Q51" s="853"/>
      <c r="R51" s="853"/>
      <c r="S51" s="853"/>
      <c r="T51" s="853"/>
      <c r="U51" s="853"/>
      <c r="V51" s="853"/>
      <c r="W51" s="853"/>
      <c r="X51" s="854"/>
    </row>
    <row r="52" spans="1:25" ht="15" customHeight="1">
      <c r="B52" s="852"/>
      <c r="C52" s="853"/>
      <c r="D52" s="853"/>
      <c r="E52" s="853"/>
      <c r="F52" s="853"/>
      <c r="G52" s="853"/>
      <c r="H52" s="853"/>
      <c r="I52" s="853"/>
      <c r="J52" s="853"/>
      <c r="K52" s="853"/>
      <c r="L52" s="853"/>
      <c r="M52" s="853"/>
      <c r="N52" s="853"/>
      <c r="O52" s="853"/>
      <c r="P52" s="853"/>
      <c r="Q52" s="853"/>
      <c r="R52" s="853"/>
      <c r="S52" s="853"/>
      <c r="T52" s="853"/>
      <c r="U52" s="853"/>
      <c r="V52" s="853"/>
      <c r="W52" s="853"/>
      <c r="X52" s="854"/>
    </row>
    <row r="53" spans="1:25" ht="15" customHeight="1">
      <c r="B53" s="852"/>
      <c r="C53" s="853"/>
      <c r="D53" s="853"/>
      <c r="E53" s="853"/>
      <c r="F53" s="853"/>
      <c r="G53" s="853"/>
      <c r="H53" s="853"/>
      <c r="I53" s="853"/>
      <c r="J53" s="853"/>
      <c r="K53" s="853"/>
      <c r="L53" s="853"/>
      <c r="M53" s="853"/>
      <c r="N53" s="853"/>
      <c r="O53" s="853"/>
      <c r="P53" s="853"/>
      <c r="Q53" s="853"/>
      <c r="R53" s="853"/>
      <c r="S53" s="853"/>
      <c r="T53" s="853"/>
      <c r="U53" s="853"/>
      <c r="V53" s="853"/>
      <c r="W53" s="853"/>
      <c r="X53" s="854"/>
    </row>
    <row r="54" spans="1:25" ht="15" customHeight="1">
      <c r="B54" s="855"/>
      <c r="C54" s="856"/>
      <c r="D54" s="856"/>
      <c r="E54" s="856"/>
      <c r="F54" s="856"/>
      <c r="G54" s="856"/>
      <c r="H54" s="856"/>
      <c r="I54" s="856"/>
      <c r="J54" s="856"/>
      <c r="K54" s="856"/>
      <c r="L54" s="856"/>
      <c r="M54" s="856"/>
      <c r="N54" s="856"/>
      <c r="O54" s="856"/>
      <c r="P54" s="856"/>
      <c r="Q54" s="856"/>
      <c r="R54" s="856"/>
      <c r="S54" s="856"/>
      <c r="T54" s="856"/>
      <c r="U54" s="856"/>
      <c r="V54" s="856"/>
      <c r="W54" s="856"/>
      <c r="X54" s="857"/>
    </row>
    <row r="55" spans="1:25" ht="15" customHeight="1">
      <c r="A55" s="40"/>
      <c r="B55" s="106"/>
      <c r="C55" s="106"/>
      <c r="D55" s="106"/>
      <c r="E55" s="106"/>
      <c r="F55" s="106"/>
      <c r="G55" s="128"/>
      <c r="H55" s="128"/>
      <c r="I55" s="128"/>
      <c r="J55" s="128"/>
      <c r="K55" s="128"/>
      <c r="L55" s="128"/>
      <c r="M55" s="128"/>
      <c r="N55" s="128"/>
      <c r="O55" s="128"/>
      <c r="P55" s="128"/>
      <c r="Q55" s="128"/>
      <c r="R55" s="128"/>
      <c r="S55" s="128"/>
      <c r="T55" s="128"/>
      <c r="U55" s="128"/>
      <c r="V55" s="128"/>
      <c r="W55" s="128"/>
      <c r="X55" s="128"/>
      <c r="Y55" s="40"/>
    </row>
    <row r="56" spans="1:25" ht="15" customHeight="1">
      <c r="A56" s="40"/>
      <c r="B56" s="106"/>
      <c r="C56" s="106"/>
      <c r="D56" s="106"/>
      <c r="E56" s="106"/>
      <c r="F56" s="106"/>
      <c r="G56" s="128"/>
      <c r="H56" s="128"/>
      <c r="I56" s="128"/>
      <c r="J56" s="128"/>
      <c r="K56" s="128"/>
      <c r="L56" s="128"/>
      <c r="M56" s="128"/>
      <c r="N56" s="128"/>
      <c r="O56" s="128"/>
      <c r="P56" s="128"/>
      <c r="Q56" s="128"/>
      <c r="R56" s="128"/>
      <c r="S56" s="128"/>
      <c r="T56" s="128"/>
      <c r="U56" s="128"/>
      <c r="V56" s="128"/>
      <c r="W56" s="128"/>
      <c r="X56" s="128"/>
      <c r="Y56" s="40"/>
    </row>
    <row r="57" spans="1:25" ht="15" customHeight="1">
      <c r="A57" s="40"/>
      <c r="B57" s="129" t="s">
        <v>127</v>
      </c>
      <c r="C57" s="109"/>
      <c r="D57" s="109"/>
      <c r="E57" s="109"/>
      <c r="F57" s="109"/>
      <c r="G57" s="128"/>
      <c r="H57" s="128"/>
      <c r="I57" s="128"/>
      <c r="J57" s="128"/>
      <c r="K57" s="128"/>
      <c r="L57" s="128"/>
      <c r="M57" s="128"/>
      <c r="N57" s="128"/>
      <c r="O57" s="128"/>
      <c r="P57" s="128"/>
      <c r="Q57" s="128"/>
      <c r="R57" s="128"/>
      <c r="S57" s="128"/>
      <c r="T57" s="128"/>
      <c r="U57" s="128"/>
      <c r="V57" s="128"/>
      <c r="W57" s="128"/>
      <c r="X57" s="128"/>
      <c r="Y57" s="40"/>
    </row>
    <row r="58" spans="1:25" ht="15" customHeight="1">
      <c r="A58" s="40"/>
      <c r="B58" s="777" t="s">
        <v>125</v>
      </c>
      <c r="C58" s="863"/>
      <c r="D58" s="863"/>
      <c r="E58" s="863"/>
      <c r="F58" s="863"/>
      <c r="G58" s="863"/>
      <c r="H58" s="863"/>
      <c r="I58" s="864"/>
      <c r="J58" s="777" t="s">
        <v>126</v>
      </c>
      <c r="K58" s="863"/>
      <c r="L58" s="863"/>
      <c r="M58" s="863"/>
      <c r="N58" s="863"/>
      <c r="O58" s="863"/>
      <c r="P58" s="863"/>
      <c r="Q58" s="864"/>
      <c r="R58" s="865" t="s">
        <v>124</v>
      </c>
      <c r="S58" s="866"/>
      <c r="T58" s="866"/>
      <c r="U58" s="866"/>
      <c r="V58" s="866"/>
      <c r="W58" s="866"/>
      <c r="X58" s="867"/>
      <c r="Y58" s="40"/>
    </row>
    <row r="59" spans="1:25" ht="15" customHeight="1">
      <c r="A59" s="40"/>
      <c r="B59" s="849"/>
      <c r="C59" s="850"/>
      <c r="D59" s="850"/>
      <c r="E59" s="850"/>
      <c r="F59" s="850"/>
      <c r="G59" s="850"/>
      <c r="H59" s="850"/>
      <c r="I59" s="851"/>
      <c r="J59" s="849"/>
      <c r="K59" s="850"/>
      <c r="L59" s="850"/>
      <c r="M59" s="850"/>
      <c r="N59" s="850"/>
      <c r="O59" s="850"/>
      <c r="P59" s="850"/>
      <c r="Q59" s="851"/>
      <c r="R59" s="849"/>
      <c r="S59" s="850"/>
      <c r="T59" s="850"/>
      <c r="U59" s="850"/>
      <c r="V59" s="850"/>
      <c r="W59" s="850"/>
      <c r="X59" s="851"/>
      <c r="Y59" s="40"/>
    </row>
    <row r="60" spans="1:25" ht="15" customHeight="1">
      <c r="A60" s="40"/>
      <c r="B60" s="852"/>
      <c r="C60" s="853"/>
      <c r="D60" s="853"/>
      <c r="E60" s="853"/>
      <c r="F60" s="853"/>
      <c r="G60" s="853"/>
      <c r="H60" s="853"/>
      <c r="I60" s="854"/>
      <c r="J60" s="852"/>
      <c r="K60" s="853"/>
      <c r="L60" s="853"/>
      <c r="M60" s="853"/>
      <c r="N60" s="853"/>
      <c r="O60" s="853"/>
      <c r="P60" s="853"/>
      <c r="Q60" s="854"/>
      <c r="R60" s="852"/>
      <c r="S60" s="853"/>
      <c r="T60" s="853"/>
      <c r="U60" s="853"/>
      <c r="V60" s="853"/>
      <c r="W60" s="853"/>
      <c r="X60" s="854"/>
      <c r="Y60" s="40"/>
    </row>
    <row r="61" spans="1:25" ht="15" customHeight="1">
      <c r="A61" s="40"/>
      <c r="B61" s="852"/>
      <c r="C61" s="853"/>
      <c r="D61" s="853"/>
      <c r="E61" s="853"/>
      <c r="F61" s="853"/>
      <c r="G61" s="853"/>
      <c r="H61" s="853"/>
      <c r="I61" s="854"/>
      <c r="J61" s="852"/>
      <c r="K61" s="853"/>
      <c r="L61" s="853"/>
      <c r="M61" s="853"/>
      <c r="N61" s="853"/>
      <c r="O61" s="853"/>
      <c r="P61" s="853"/>
      <c r="Q61" s="854"/>
      <c r="R61" s="852"/>
      <c r="S61" s="853"/>
      <c r="T61" s="853"/>
      <c r="U61" s="853"/>
      <c r="V61" s="853"/>
      <c r="W61" s="853"/>
      <c r="X61" s="854"/>
      <c r="Y61" s="40"/>
    </row>
    <row r="62" spans="1:25" ht="15" customHeight="1">
      <c r="A62" s="40"/>
      <c r="B62" s="852"/>
      <c r="C62" s="853"/>
      <c r="D62" s="853"/>
      <c r="E62" s="853"/>
      <c r="F62" s="853"/>
      <c r="G62" s="853"/>
      <c r="H62" s="853"/>
      <c r="I62" s="854"/>
      <c r="J62" s="852"/>
      <c r="K62" s="853"/>
      <c r="L62" s="853"/>
      <c r="M62" s="853"/>
      <c r="N62" s="853"/>
      <c r="O62" s="853"/>
      <c r="P62" s="853"/>
      <c r="Q62" s="854"/>
      <c r="R62" s="852"/>
      <c r="S62" s="853"/>
      <c r="T62" s="853"/>
      <c r="U62" s="853"/>
      <c r="V62" s="853"/>
      <c r="W62" s="853"/>
      <c r="X62" s="854"/>
      <c r="Y62" s="40"/>
    </row>
    <row r="63" spans="1:25" ht="15" customHeight="1">
      <c r="A63" s="40"/>
      <c r="B63" s="852"/>
      <c r="C63" s="853"/>
      <c r="D63" s="853"/>
      <c r="E63" s="853"/>
      <c r="F63" s="853"/>
      <c r="G63" s="853"/>
      <c r="H63" s="853"/>
      <c r="I63" s="854"/>
      <c r="J63" s="852"/>
      <c r="K63" s="853"/>
      <c r="L63" s="853"/>
      <c r="M63" s="853"/>
      <c r="N63" s="853"/>
      <c r="O63" s="853"/>
      <c r="P63" s="853"/>
      <c r="Q63" s="854"/>
      <c r="R63" s="852"/>
      <c r="S63" s="853"/>
      <c r="T63" s="853"/>
      <c r="U63" s="853"/>
      <c r="V63" s="853"/>
      <c r="W63" s="853"/>
      <c r="X63" s="854"/>
      <c r="Y63" s="40"/>
    </row>
    <row r="64" spans="1:25" ht="15" customHeight="1">
      <c r="A64" s="40"/>
      <c r="B64" s="852"/>
      <c r="C64" s="853"/>
      <c r="D64" s="853"/>
      <c r="E64" s="853"/>
      <c r="F64" s="853"/>
      <c r="G64" s="853"/>
      <c r="H64" s="853"/>
      <c r="I64" s="854"/>
      <c r="J64" s="852"/>
      <c r="K64" s="853"/>
      <c r="L64" s="853"/>
      <c r="M64" s="853"/>
      <c r="N64" s="853"/>
      <c r="O64" s="853"/>
      <c r="P64" s="853"/>
      <c r="Q64" s="854"/>
      <c r="R64" s="852"/>
      <c r="S64" s="853"/>
      <c r="T64" s="853"/>
      <c r="U64" s="853"/>
      <c r="V64" s="853"/>
      <c r="W64" s="853"/>
      <c r="X64" s="854"/>
      <c r="Y64" s="40"/>
    </row>
    <row r="65" spans="1:25" ht="15" customHeight="1">
      <c r="A65" s="40"/>
      <c r="B65" s="855"/>
      <c r="C65" s="856"/>
      <c r="D65" s="856"/>
      <c r="E65" s="856"/>
      <c r="F65" s="856"/>
      <c r="G65" s="856"/>
      <c r="H65" s="856"/>
      <c r="I65" s="857"/>
      <c r="J65" s="855"/>
      <c r="K65" s="856"/>
      <c r="L65" s="856"/>
      <c r="M65" s="856"/>
      <c r="N65" s="856"/>
      <c r="O65" s="856"/>
      <c r="P65" s="856"/>
      <c r="Q65" s="857"/>
      <c r="R65" s="855"/>
      <c r="S65" s="856"/>
      <c r="T65" s="856"/>
      <c r="U65" s="856"/>
      <c r="V65" s="856"/>
      <c r="W65" s="856"/>
      <c r="X65" s="857"/>
      <c r="Y65" s="40"/>
    </row>
    <row r="66" spans="1:25" ht="15" customHeight="1">
      <c r="A66" s="40"/>
      <c r="B66" s="109"/>
      <c r="C66" s="109"/>
      <c r="D66" s="109"/>
      <c r="E66" s="109"/>
      <c r="F66" s="109"/>
      <c r="G66" s="128"/>
      <c r="H66" s="128"/>
      <c r="I66" s="128"/>
      <c r="J66" s="128"/>
      <c r="K66" s="128"/>
      <c r="L66" s="128"/>
      <c r="M66" s="128"/>
      <c r="N66" s="128"/>
      <c r="O66" s="128"/>
      <c r="P66" s="128"/>
      <c r="Q66" s="128"/>
      <c r="R66" s="128"/>
      <c r="S66" s="128"/>
      <c r="T66" s="128"/>
      <c r="U66" s="128"/>
      <c r="V66" s="128"/>
      <c r="W66" s="128"/>
      <c r="X66" s="128"/>
      <c r="Y66" s="40"/>
    </row>
    <row r="67" spans="1:25" ht="15" customHeight="1">
      <c r="A67" s="40"/>
      <c r="B67" s="129" t="s">
        <v>128</v>
      </c>
      <c r="C67" s="109"/>
      <c r="D67" s="109"/>
      <c r="E67" s="109"/>
      <c r="F67" s="109"/>
      <c r="G67" s="128"/>
      <c r="H67" s="128"/>
      <c r="I67" s="128"/>
      <c r="J67" s="128"/>
      <c r="K67" s="128"/>
      <c r="L67" s="128"/>
      <c r="M67" s="128"/>
      <c r="N67" s="128"/>
      <c r="O67" s="128"/>
      <c r="P67" s="128"/>
      <c r="Q67" s="128"/>
      <c r="R67" s="128"/>
      <c r="S67" s="128"/>
      <c r="T67" s="128"/>
      <c r="U67" s="128"/>
      <c r="V67" s="128"/>
      <c r="W67" s="128"/>
      <c r="X67" s="128"/>
      <c r="Y67" s="40"/>
    </row>
    <row r="68" spans="1:25" ht="15" customHeight="1">
      <c r="A68" s="40"/>
      <c r="B68" s="766" t="s">
        <v>129</v>
      </c>
      <c r="C68" s="766"/>
      <c r="D68" s="766"/>
      <c r="E68" s="766"/>
      <c r="F68" s="766"/>
      <c r="G68" s="766"/>
      <c r="H68" s="766"/>
      <c r="I68" s="766"/>
      <c r="J68" s="766"/>
      <c r="K68" s="766"/>
      <c r="L68" s="766"/>
      <c r="M68" s="766"/>
      <c r="N68" s="766"/>
      <c r="O68" s="766"/>
      <c r="P68" s="766"/>
      <c r="Q68" s="766"/>
      <c r="R68" s="766"/>
      <c r="S68" s="766"/>
      <c r="T68" s="766"/>
      <c r="U68" s="766"/>
      <c r="V68" s="766"/>
      <c r="W68" s="766"/>
      <c r="X68" s="766"/>
      <c r="Y68" s="40"/>
    </row>
    <row r="69" spans="1:25" ht="15" customHeight="1">
      <c r="B69" s="765"/>
      <c r="C69" s="765"/>
      <c r="D69" s="765"/>
      <c r="E69" s="765"/>
      <c r="F69" s="765"/>
      <c r="G69" s="765"/>
      <c r="H69" s="765"/>
      <c r="I69" s="765"/>
      <c r="J69" s="765"/>
      <c r="K69" s="765"/>
      <c r="L69" s="765"/>
      <c r="M69" s="765"/>
      <c r="N69" s="765"/>
      <c r="O69" s="765"/>
      <c r="P69" s="765"/>
      <c r="Q69" s="765"/>
      <c r="R69" s="765"/>
      <c r="S69" s="765"/>
      <c r="T69" s="765"/>
      <c r="U69" s="765"/>
      <c r="V69" s="765"/>
      <c r="W69" s="765"/>
      <c r="X69" s="765"/>
      <c r="Y69" s="40"/>
    </row>
    <row r="70" spans="1:25" ht="15" customHeight="1">
      <c r="B70" s="765"/>
      <c r="C70" s="765"/>
      <c r="D70" s="765"/>
      <c r="E70" s="765"/>
      <c r="F70" s="765"/>
      <c r="G70" s="765"/>
      <c r="H70" s="765"/>
      <c r="I70" s="765"/>
      <c r="J70" s="765"/>
      <c r="K70" s="765"/>
      <c r="L70" s="765"/>
      <c r="M70" s="765"/>
      <c r="N70" s="765"/>
      <c r="O70" s="765"/>
      <c r="P70" s="765"/>
      <c r="Q70" s="765"/>
      <c r="R70" s="765"/>
      <c r="S70" s="765"/>
      <c r="T70" s="765"/>
      <c r="U70" s="765"/>
      <c r="V70" s="765"/>
      <c r="W70" s="765"/>
      <c r="X70" s="765"/>
    </row>
    <row r="71" spans="1:25" ht="15" customHeight="1">
      <c r="B71" s="766" t="s">
        <v>130</v>
      </c>
      <c r="C71" s="766"/>
      <c r="D71" s="766"/>
      <c r="E71" s="766"/>
      <c r="F71" s="766"/>
      <c r="G71" s="766"/>
      <c r="H71" s="766"/>
      <c r="I71" s="766"/>
      <c r="J71" s="766"/>
      <c r="K71" s="766"/>
      <c r="L71" s="766"/>
      <c r="M71" s="766"/>
      <c r="N71" s="766"/>
      <c r="O71" s="766"/>
      <c r="P71" s="766"/>
      <c r="Q71" s="766"/>
      <c r="R71" s="766"/>
      <c r="S71" s="766"/>
      <c r="T71" s="766"/>
      <c r="U71" s="766"/>
      <c r="V71" s="766"/>
      <c r="W71" s="766"/>
      <c r="X71" s="766"/>
    </row>
    <row r="72" spans="1:25" ht="15" customHeight="1">
      <c r="B72" s="765"/>
      <c r="C72" s="765"/>
      <c r="D72" s="765"/>
      <c r="E72" s="765"/>
      <c r="F72" s="765"/>
      <c r="G72" s="765"/>
      <c r="H72" s="765"/>
      <c r="I72" s="765"/>
      <c r="J72" s="765"/>
      <c r="K72" s="765"/>
      <c r="L72" s="765"/>
      <c r="M72" s="765"/>
      <c r="N72" s="765"/>
      <c r="O72" s="765"/>
      <c r="P72" s="765"/>
      <c r="Q72" s="765"/>
      <c r="R72" s="765"/>
      <c r="S72" s="765"/>
      <c r="T72" s="765"/>
      <c r="U72" s="765"/>
      <c r="V72" s="765"/>
      <c r="W72" s="765"/>
      <c r="X72" s="765"/>
    </row>
    <row r="73" spans="1:25" ht="15" customHeight="1">
      <c r="B73" s="765"/>
      <c r="C73" s="765"/>
      <c r="D73" s="765"/>
      <c r="E73" s="765"/>
      <c r="F73" s="765"/>
      <c r="G73" s="765"/>
      <c r="H73" s="765"/>
      <c r="I73" s="765"/>
      <c r="J73" s="765"/>
      <c r="K73" s="765"/>
      <c r="L73" s="765"/>
      <c r="M73" s="765"/>
      <c r="N73" s="765"/>
      <c r="O73" s="765"/>
      <c r="P73" s="765"/>
      <c r="Q73" s="765"/>
      <c r="R73" s="765"/>
      <c r="S73" s="765"/>
      <c r="T73" s="765"/>
      <c r="U73" s="765"/>
      <c r="V73" s="765"/>
      <c r="W73" s="765"/>
      <c r="X73" s="765"/>
    </row>
    <row r="74" spans="1:25" ht="15" customHeight="1">
      <c r="B74" s="766" t="s">
        <v>131</v>
      </c>
      <c r="C74" s="766"/>
      <c r="D74" s="766"/>
      <c r="E74" s="766"/>
      <c r="F74" s="766"/>
      <c r="G74" s="766"/>
      <c r="H74" s="766"/>
      <c r="I74" s="766"/>
      <c r="J74" s="766"/>
      <c r="K74" s="766"/>
      <c r="L74" s="766"/>
      <c r="M74" s="766"/>
      <c r="N74" s="766"/>
      <c r="O74" s="766"/>
      <c r="P74" s="766"/>
      <c r="Q74" s="766"/>
      <c r="R74" s="766"/>
      <c r="S74" s="766"/>
      <c r="T74" s="766"/>
      <c r="U74" s="766"/>
      <c r="V74" s="766"/>
      <c r="W74" s="766"/>
      <c r="X74" s="766"/>
    </row>
    <row r="75" spans="1:25" ht="15" customHeight="1">
      <c r="B75" s="765"/>
      <c r="C75" s="765"/>
      <c r="D75" s="765"/>
      <c r="E75" s="765"/>
      <c r="F75" s="765"/>
      <c r="G75" s="765"/>
      <c r="H75" s="765"/>
      <c r="I75" s="765"/>
      <c r="J75" s="765"/>
      <c r="K75" s="765"/>
      <c r="L75" s="765"/>
      <c r="M75" s="765"/>
      <c r="N75" s="765"/>
      <c r="O75" s="765"/>
      <c r="P75" s="765"/>
      <c r="Q75" s="765"/>
      <c r="R75" s="765"/>
      <c r="S75" s="765"/>
      <c r="T75" s="765"/>
      <c r="U75" s="765"/>
      <c r="V75" s="765"/>
      <c r="W75" s="765"/>
      <c r="X75" s="765"/>
    </row>
    <row r="76" spans="1:25" ht="15" customHeight="1">
      <c r="B76" s="765"/>
      <c r="C76" s="765"/>
      <c r="D76" s="765"/>
      <c r="E76" s="765"/>
      <c r="F76" s="765"/>
      <c r="G76" s="765"/>
      <c r="H76" s="765"/>
      <c r="I76" s="765"/>
      <c r="J76" s="765"/>
      <c r="K76" s="765"/>
      <c r="L76" s="765"/>
      <c r="M76" s="765"/>
      <c r="N76" s="765"/>
      <c r="O76" s="765"/>
      <c r="P76" s="765"/>
      <c r="Q76" s="765"/>
      <c r="R76" s="765"/>
      <c r="S76" s="765"/>
      <c r="T76" s="765"/>
      <c r="U76" s="765"/>
      <c r="V76" s="765"/>
      <c r="W76" s="765"/>
      <c r="X76" s="765"/>
    </row>
    <row r="77" spans="1:25" ht="15" customHeight="1">
      <c r="B77" s="106"/>
      <c r="C77" s="106"/>
      <c r="D77" s="106"/>
      <c r="E77" s="106"/>
      <c r="F77" s="106"/>
      <c r="G77" s="106"/>
      <c r="H77" s="106"/>
      <c r="I77" s="106"/>
      <c r="J77" s="106"/>
      <c r="K77" s="106"/>
      <c r="L77" s="106"/>
      <c r="M77" s="106"/>
      <c r="N77" s="106"/>
      <c r="O77" s="106"/>
      <c r="P77" s="106"/>
      <c r="Q77" s="106"/>
      <c r="R77" s="106"/>
      <c r="S77" s="106"/>
      <c r="T77" s="106"/>
      <c r="U77" s="106"/>
      <c r="V77" s="106"/>
      <c r="W77" s="106"/>
      <c r="X77" s="106"/>
    </row>
    <row r="78" spans="1:25" ht="15" customHeight="1">
      <c r="B78" s="820" t="s">
        <v>133</v>
      </c>
      <c r="C78" s="821"/>
      <c r="D78" s="821"/>
      <c r="E78" s="821"/>
      <c r="F78" s="821"/>
      <c r="G78" s="821"/>
      <c r="H78" s="821"/>
      <c r="I78" s="821"/>
      <c r="J78" s="821"/>
      <c r="K78" s="821"/>
      <c r="L78" s="821"/>
      <c r="M78" s="821"/>
      <c r="N78" s="821"/>
      <c r="O78" s="821"/>
      <c r="P78" s="821"/>
      <c r="Q78" s="821"/>
      <c r="R78" s="821"/>
      <c r="S78" s="821"/>
      <c r="T78" s="821"/>
      <c r="U78" s="821"/>
      <c r="V78" s="821"/>
      <c r="W78" s="821"/>
      <c r="X78" s="822"/>
    </row>
    <row r="79" spans="1:25" ht="15" customHeight="1">
      <c r="B79" s="823"/>
      <c r="C79" s="824"/>
      <c r="D79" s="824"/>
      <c r="E79" s="824"/>
      <c r="F79" s="824"/>
      <c r="G79" s="824"/>
      <c r="H79" s="824"/>
      <c r="I79" s="824"/>
      <c r="J79" s="824"/>
      <c r="K79" s="824"/>
      <c r="L79" s="824"/>
      <c r="M79" s="824"/>
      <c r="N79" s="824"/>
      <c r="O79" s="824"/>
      <c r="P79" s="824"/>
      <c r="Q79" s="824"/>
      <c r="R79" s="824"/>
      <c r="S79" s="824"/>
      <c r="T79" s="824"/>
      <c r="U79" s="824"/>
      <c r="V79" s="824"/>
      <c r="W79" s="824"/>
      <c r="X79" s="825"/>
    </row>
    <row r="80" spans="1:25" ht="15" customHeight="1">
      <c r="B80" s="848"/>
      <c r="C80" s="848"/>
      <c r="D80" s="848"/>
      <c r="E80" s="848"/>
      <c r="F80" s="848"/>
      <c r="G80" s="848"/>
      <c r="H80" s="848"/>
      <c r="I80" s="848"/>
      <c r="J80" s="848"/>
      <c r="K80" s="848"/>
      <c r="L80" s="848"/>
      <c r="M80" s="848"/>
      <c r="N80" s="848"/>
      <c r="O80" s="848"/>
      <c r="P80" s="848"/>
      <c r="Q80" s="848"/>
      <c r="R80" s="848"/>
      <c r="S80" s="848"/>
      <c r="T80" s="848"/>
      <c r="U80" s="848"/>
      <c r="V80" s="848"/>
      <c r="W80" s="848"/>
      <c r="X80" s="848"/>
    </row>
    <row r="81" spans="2:24" ht="15" customHeight="1">
      <c r="B81" s="848"/>
      <c r="C81" s="848"/>
      <c r="D81" s="848"/>
      <c r="E81" s="848"/>
      <c r="F81" s="848"/>
      <c r="G81" s="848"/>
      <c r="H81" s="848"/>
      <c r="I81" s="848"/>
      <c r="J81" s="848"/>
      <c r="K81" s="848"/>
      <c r="L81" s="848"/>
      <c r="M81" s="848"/>
      <c r="N81" s="848"/>
      <c r="O81" s="848"/>
      <c r="P81" s="848"/>
      <c r="Q81" s="848"/>
      <c r="R81" s="848"/>
      <c r="S81" s="848"/>
      <c r="T81" s="848"/>
      <c r="U81" s="848"/>
      <c r="V81" s="848"/>
      <c r="W81" s="848"/>
      <c r="X81" s="848"/>
    </row>
    <row r="82" spans="2:24" ht="15" customHeight="1">
      <c r="B82" s="848"/>
      <c r="C82" s="848"/>
      <c r="D82" s="848"/>
      <c r="E82" s="848"/>
      <c r="F82" s="848"/>
      <c r="G82" s="848"/>
      <c r="H82" s="848"/>
      <c r="I82" s="848"/>
      <c r="J82" s="848"/>
      <c r="K82" s="848"/>
      <c r="L82" s="848"/>
      <c r="M82" s="848"/>
      <c r="N82" s="848"/>
      <c r="O82" s="848"/>
      <c r="P82" s="848"/>
      <c r="Q82" s="848"/>
      <c r="R82" s="848"/>
      <c r="S82" s="848"/>
      <c r="T82" s="848"/>
      <c r="U82" s="848"/>
      <c r="V82" s="848"/>
      <c r="W82" s="848"/>
      <c r="X82" s="848"/>
    </row>
    <row r="83" spans="2:24" ht="15" customHeight="1">
      <c r="B83" s="848"/>
      <c r="C83" s="848"/>
      <c r="D83" s="848"/>
      <c r="E83" s="848"/>
      <c r="F83" s="848"/>
      <c r="G83" s="848"/>
      <c r="H83" s="848"/>
      <c r="I83" s="848"/>
      <c r="J83" s="848"/>
      <c r="K83" s="848"/>
      <c r="L83" s="848"/>
      <c r="M83" s="848"/>
      <c r="N83" s="848"/>
      <c r="O83" s="848"/>
      <c r="P83" s="848"/>
      <c r="Q83" s="848"/>
      <c r="R83" s="848"/>
      <c r="S83" s="848"/>
      <c r="T83" s="848"/>
      <c r="U83" s="848"/>
      <c r="V83" s="848"/>
      <c r="W83" s="848"/>
      <c r="X83" s="848"/>
    </row>
    <row r="84" spans="2:24" ht="15" customHeight="1">
      <c r="B84" s="848"/>
      <c r="C84" s="848"/>
      <c r="D84" s="848"/>
      <c r="E84" s="848"/>
      <c r="F84" s="848"/>
      <c r="G84" s="848"/>
      <c r="H84" s="848"/>
      <c r="I84" s="848"/>
      <c r="J84" s="848"/>
      <c r="K84" s="848"/>
      <c r="L84" s="848"/>
      <c r="M84" s="848"/>
      <c r="N84" s="848"/>
      <c r="O84" s="848"/>
      <c r="P84" s="848"/>
      <c r="Q84" s="848"/>
      <c r="R84" s="848"/>
      <c r="S84" s="848"/>
      <c r="T84" s="848"/>
      <c r="U84" s="848"/>
      <c r="V84" s="848"/>
      <c r="W84" s="848"/>
      <c r="X84" s="848"/>
    </row>
    <row r="85" spans="2:24" ht="15" customHeight="1">
      <c r="B85" s="848"/>
      <c r="C85" s="848"/>
      <c r="D85" s="848"/>
      <c r="E85" s="848"/>
      <c r="F85" s="848"/>
      <c r="G85" s="848"/>
      <c r="H85" s="848"/>
      <c r="I85" s="848"/>
      <c r="J85" s="848"/>
      <c r="K85" s="848"/>
      <c r="L85" s="848"/>
      <c r="M85" s="848"/>
      <c r="N85" s="848"/>
      <c r="O85" s="848"/>
      <c r="P85" s="848"/>
      <c r="Q85" s="848"/>
      <c r="R85" s="848"/>
      <c r="S85" s="848"/>
      <c r="T85" s="848"/>
      <c r="U85" s="848"/>
      <c r="V85" s="848"/>
      <c r="W85" s="848"/>
      <c r="X85" s="848"/>
    </row>
    <row r="86" spans="2:24" ht="15" customHeight="1">
      <c r="B86" s="848"/>
      <c r="C86" s="848"/>
      <c r="D86" s="848"/>
      <c r="E86" s="848"/>
      <c r="F86" s="848"/>
      <c r="G86" s="848"/>
      <c r="H86" s="848"/>
      <c r="I86" s="848"/>
      <c r="J86" s="848"/>
      <c r="K86" s="848"/>
      <c r="L86" s="848"/>
      <c r="M86" s="848"/>
      <c r="N86" s="848"/>
      <c r="O86" s="848"/>
      <c r="P86" s="848"/>
      <c r="Q86" s="848"/>
      <c r="R86" s="848"/>
      <c r="S86" s="848"/>
      <c r="T86" s="848"/>
      <c r="U86" s="848"/>
      <c r="V86" s="848"/>
      <c r="W86" s="848"/>
      <c r="X86" s="848"/>
    </row>
    <row r="87" spans="2:24" ht="15" customHeight="1">
      <c r="B87" s="848"/>
      <c r="C87" s="848"/>
      <c r="D87" s="848"/>
      <c r="E87" s="848"/>
      <c r="F87" s="848"/>
      <c r="G87" s="848"/>
      <c r="H87" s="848"/>
      <c r="I87" s="848"/>
      <c r="J87" s="848"/>
      <c r="K87" s="848"/>
      <c r="L87" s="848"/>
      <c r="M87" s="848"/>
      <c r="N87" s="848"/>
      <c r="O87" s="848"/>
      <c r="P87" s="848"/>
      <c r="Q87" s="848"/>
      <c r="R87" s="848"/>
      <c r="S87" s="848"/>
      <c r="T87" s="848"/>
      <c r="U87" s="848"/>
      <c r="V87" s="848"/>
      <c r="W87" s="848"/>
      <c r="X87" s="848"/>
    </row>
    <row r="88" spans="2:24" ht="15" customHeight="1">
      <c r="B88" s="848"/>
      <c r="C88" s="848"/>
      <c r="D88" s="848"/>
      <c r="E88" s="848"/>
      <c r="F88" s="848"/>
      <c r="G88" s="848"/>
      <c r="H88" s="848"/>
      <c r="I88" s="848"/>
      <c r="J88" s="848"/>
      <c r="K88" s="848"/>
      <c r="L88" s="848"/>
      <c r="M88" s="848"/>
      <c r="N88" s="848"/>
      <c r="O88" s="848"/>
      <c r="P88" s="848"/>
      <c r="Q88" s="848"/>
      <c r="R88" s="848"/>
      <c r="S88" s="848"/>
      <c r="T88" s="848"/>
      <c r="U88" s="848"/>
      <c r="V88" s="848"/>
      <c r="W88" s="848"/>
      <c r="X88" s="848"/>
    </row>
    <row r="89" spans="2:24" ht="15" customHeight="1">
      <c r="B89" s="848"/>
      <c r="C89" s="848"/>
      <c r="D89" s="848"/>
      <c r="E89" s="848"/>
      <c r="F89" s="848"/>
      <c r="G89" s="848"/>
      <c r="H89" s="848"/>
      <c r="I89" s="848"/>
      <c r="J89" s="848"/>
      <c r="K89" s="848"/>
      <c r="L89" s="848"/>
      <c r="M89" s="848"/>
      <c r="N89" s="848"/>
      <c r="O89" s="848"/>
      <c r="P89" s="848"/>
      <c r="Q89" s="848"/>
      <c r="R89" s="848"/>
      <c r="S89" s="848"/>
      <c r="T89" s="848"/>
      <c r="U89" s="848"/>
      <c r="V89" s="848"/>
      <c r="W89" s="848"/>
      <c r="X89" s="848"/>
    </row>
    <row r="90" spans="2:24" ht="15" customHeight="1">
      <c r="B90" s="848"/>
      <c r="C90" s="848"/>
      <c r="D90" s="848"/>
      <c r="E90" s="848"/>
      <c r="F90" s="848"/>
      <c r="G90" s="848"/>
      <c r="H90" s="848"/>
      <c r="I90" s="848"/>
      <c r="J90" s="848"/>
      <c r="K90" s="848"/>
      <c r="L90" s="848"/>
      <c r="M90" s="848"/>
      <c r="N90" s="848"/>
      <c r="O90" s="848"/>
      <c r="P90" s="848"/>
      <c r="Q90" s="848"/>
      <c r="R90" s="848"/>
      <c r="S90" s="848"/>
      <c r="T90" s="848"/>
      <c r="U90" s="848"/>
      <c r="V90" s="848"/>
      <c r="W90" s="848"/>
      <c r="X90" s="848"/>
    </row>
    <row r="91" spans="2:24" ht="15" customHeight="1">
      <c r="B91" s="848"/>
      <c r="C91" s="848"/>
      <c r="D91" s="848"/>
      <c r="E91" s="848"/>
      <c r="F91" s="848"/>
      <c r="G91" s="848"/>
      <c r="H91" s="848"/>
      <c r="I91" s="848"/>
      <c r="J91" s="848"/>
      <c r="K91" s="848"/>
      <c r="L91" s="848"/>
      <c r="M91" s="848"/>
      <c r="N91" s="848"/>
      <c r="O91" s="848"/>
      <c r="P91" s="848"/>
      <c r="Q91" s="848"/>
      <c r="R91" s="848"/>
      <c r="S91" s="848"/>
      <c r="T91" s="848"/>
      <c r="U91" s="848"/>
      <c r="V91" s="848"/>
      <c r="W91" s="848"/>
      <c r="X91" s="848"/>
    </row>
    <row r="92" spans="2:24" ht="15" customHeight="1">
      <c r="B92" s="848"/>
      <c r="C92" s="848"/>
      <c r="D92" s="848"/>
      <c r="E92" s="848"/>
      <c r="F92" s="848"/>
      <c r="G92" s="848"/>
      <c r="H92" s="848"/>
      <c r="I92" s="848"/>
      <c r="J92" s="848"/>
      <c r="K92" s="848"/>
      <c r="L92" s="848"/>
      <c r="M92" s="848"/>
      <c r="N92" s="848"/>
      <c r="O92" s="848"/>
      <c r="P92" s="848"/>
      <c r="Q92" s="848"/>
      <c r="R92" s="848"/>
      <c r="S92" s="848"/>
      <c r="T92" s="848"/>
      <c r="U92" s="848"/>
      <c r="V92" s="848"/>
      <c r="W92" s="848"/>
      <c r="X92" s="848"/>
    </row>
    <row r="93" spans="2:24" ht="15" customHeight="1">
      <c r="B93" s="848"/>
      <c r="C93" s="848"/>
      <c r="D93" s="848"/>
      <c r="E93" s="848"/>
      <c r="F93" s="848"/>
      <c r="G93" s="848"/>
      <c r="H93" s="848"/>
      <c r="I93" s="848"/>
      <c r="J93" s="848"/>
      <c r="K93" s="848"/>
      <c r="L93" s="848"/>
      <c r="M93" s="848"/>
      <c r="N93" s="848"/>
      <c r="O93" s="848"/>
      <c r="P93" s="848"/>
      <c r="Q93" s="848"/>
      <c r="R93" s="848"/>
      <c r="S93" s="848"/>
      <c r="T93" s="848"/>
      <c r="U93" s="848"/>
      <c r="V93" s="848"/>
      <c r="W93" s="848"/>
      <c r="X93" s="848"/>
    </row>
    <row r="94" spans="2:24" ht="15" customHeight="1">
      <c r="B94" s="848"/>
      <c r="C94" s="848"/>
      <c r="D94" s="848"/>
      <c r="E94" s="848"/>
      <c r="F94" s="848"/>
      <c r="G94" s="848"/>
      <c r="H94" s="848"/>
      <c r="I94" s="848"/>
      <c r="J94" s="848"/>
      <c r="K94" s="848"/>
      <c r="L94" s="848"/>
      <c r="M94" s="848"/>
      <c r="N94" s="848"/>
      <c r="O94" s="848"/>
      <c r="P94" s="848"/>
      <c r="Q94" s="848"/>
      <c r="R94" s="848"/>
      <c r="S94" s="848"/>
      <c r="T94" s="848"/>
      <c r="U94" s="848"/>
      <c r="V94" s="848"/>
      <c r="W94" s="848"/>
      <c r="X94" s="848"/>
    </row>
    <row r="95" spans="2:24" ht="15" customHeight="1">
      <c r="B95" s="848"/>
      <c r="C95" s="848"/>
      <c r="D95" s="848"/>
      <c r="E95" s="848"/>
      <c r="F95" s="848"/>
      <c r="G95" s="848"/>
      <c r="H95" s="848"/>
      <c r="I95" s="848"/>
      <c r="J95" s="848"/>
      <c r="K95" s="848"/>
      <c r="L95" s="848"/>
      <c r="M95" s="848"/>
      <c r="N95" s="848"/>
      <c r="O95" s="848"/>
      <c r="P95" s="848"/>
      <c r="Q95" s="848"/>
      <c r="R95" s="848"/>
      <c r="S95" s="848"/>
      <c r="T95" s="848"/>
      <c r="U95" s="848"/>
      <c r="V95" s="848"/>
      <c r="W95" s="848"/>
      <c r="X95" s="848"/>
    </row>
    <row r="96" spans="2:24" ht="15" customHeight="1">
      <c r="B96" s="848"/>
      <c r="C96" s="848"/>
      <c r="D96" s="848"/>
      <c r="E96" s="848"/>
      <c r="F96" s="848"/>
      <c r="G96" s="848"/>
      <c r="H96" s="848"/>
      <c r="I96" s="848"/>
      <c r="J96" s="848"/>
      <c r="K96" s="848"/>
      <c r="L96" s="848"/>
      <c r="M96" s="848"/>
      <c r="N96" s="848"/>
      <c r="O96" s="848"/>
      <c r="P96" s="848"/>
      <c r="Q96" s="848"/>
      <c r="R96" s="848"/>
      <c r="S96" s="848"/>
      <c r="T96" s="848"/>
      <c r="U96" s="848"/>
      <c r="V96" s="848"/>
      <c r="W96" s="848"/>
      <c r="X96" s="848"/>
    </row>
    <row r="97" spans="2:24" ht="15" customHeight="1">
      <c r="B97" s="848"/>
      <c r="C97" s="848"/>
      <c r="D97" s="848"/>
      <c r="E97" s="848"/>
      <c r="F97" s="848"/>
      <c r="G97" s="848"/>
      <c r="H97" s="848"/>
      <c r="I97" s="848"/>
      <c r="J97" s="848"/>
      <c r="K97" s="848"/>
      <c r="L97" s="848"/>
      <c r="M97" s="848"/>
      <c r="N97" s="848"/>
      <c r="O97" s="848"/>
      <c r="P97" s="848"/>
      <c r="Q97" s="848"/>
      <c r="R97" s="848"/>
      <c r="S97" s="848"/>
      <c r="T97" s="848"/>
      <c r="U97" s="848"/>
      <c r="V97" s="848"/>
      <c r="W97" s="848"/>
      <c r="X97" s="848"/>
    </row>
    <row r="98" spans="2:24" ht="15" customHeight="1">
      <c r="B98" s="848"/>
      <c r="C98" s="848"/>
      <c r="D98" s="848"/>
      <c r="E98" s="848"/>
      <c r="F98" s="848"/>
      <c r="G98" s="848"/>
      <c r="H98" s="848"/>
      <c r="I98" s="848"/>
      <c r="J98" s="848"/>
      <c r="K98" s="848"/>
      <c r="L98" s="848"/>
      <c r="M98" s="848"/>
      <c r="N98" s="848"/>
      <c r="O98" s="848"/>
      <c r="P98" s="848"/>
      <c r="Q98" s="848"/>
      <c r="R98" s="848"/>
      <c r="S98" s="848"/>
      <c r="T98" s="848"/>
      <c r="U98" s="848"/>
      <c r="V98" s="848"/>
      <c r="W98" s="848"/>
      <c r="X98" s="848"/>
    </row>
    <row r="99" spans="2:24" ht="15" customHeight="1">
      <c r="B99" s="848"/>
      <c r="C99" s="848"/>
      <c r="D99" s="848"/>
      <c r="E99" s="848"/>
      <c r="F99" s="848"/>
      <c r="G99" s="848"/>
      <c r="H99" s="848"/>
      <c r="I99" s="848"/>
      <c r="J99" s="848"/>
      <c r="K99" s="848"/>
      <c r="L99" s="848"/>
      <c r="M99" s="848"/>
      <c r="N99" s="848"/>
      <c r="O99" s="848"/>
      <c r="P99" s="848"/>
      <c r="Q99" s="848"/>
      <c r="R99" s="848"/>
      <c r="S99" s="848"/>
      <c r="T99" s="848"/>
      <c r="U99" s="848"/>
      <c r="V99" s="848"/>
      <c r="W99" s="848"/>
      <c r="X99" s="848"/>
    </row>
    <row r="100" spans="2:24" ht="15" customHeight="1">
      <c r="B100" s="848"/>
      <c r="C100" s="848"/>
      <c r="D100" s="848"/>
      <c r="E100" s="848"/>
      <c r="F100" s="848"/>
      <c r="G100" s="848"/>
      <c r="H100" s="848"/>
      <c r="I100" s="848"/>
      <c r="J100" s="848"/>
      <c r="K100" s="848"/>
      <c r="L100" s="848"/>
      <c r="M100" s="848"/>
      <c r="N100" s="848"/>
      <c r="O100" s="848"/>
      <c r="P100" s="848"/>
      <c r="Q100" s="848"/>
      <c r="R100" s="848"/>
      <c r="S100" s="848"/>
      <c r="T100" s="848"/>
      <c r="U100" s="848"/>
      <c r="V100" s="848"/>
      <c r="W100" s="848"/>
      <c r="X100" s="848"/>
    </row>
    <row r="101" spans="2:24" ht="15" customHeight="1">
      <c r="B101" s="848"/>
      <c r="C101" s="848"/>
      <c r="D101" s="848"/>
      <c r="E101" s="848"/>
      <c r="F101" s="848"/>
      <c r="G101" s="848"/>
      <c r="H101" s="848"/>
      <c r="I101" s="848"/>
      <c r="J101" s="848"/>
      <c r="K101" s="848"/>
      <c r="L101" s="848"/>
      <c r="M101" s="848"/>
      <c r="N101" s="848"/>
      <c r="O101" s="848"/>
      <c r="P101" s="848"/>
      <c r="Q101" s="848"/>
      <c r="R101" s="848"/>
      <c r="S101" s="848"/>
      <c r="T101" s="848"/>
      <c r="U101" s="848"/>
      <c r="V101" s="848"/>
      <c r="W101" s="848"/>
      <c r="X101" s="848"/>
    </row>
    <row r="102" spans="2:24" ht="15" customHeight="1">
      <c r="B102" s="91"/>
    </row>
    <row r="103" spans="2:24" ht="15" customHeight="1">
      <c r="B103" s="826" t="s">
        <v>134</v>
      </c>
      <c r="C103" s="827"/>
      <c r="D103" s="827"/>
      <c r="E103" s="827"/>
      <c r="F103" s="828"/>
      <c r="G103" s="835" t="s">
        <v>135</v>
      </c>
      <c r="H103" s="836"/>
      <c r="I103" s="836"/>
      <c r="J103" s="837"/>
      <c r="K103" s="807" t="s">
        <v>137</v>
      </c>
      <c r="L103" s="808"/>
      <c r="M103" s="808"/>
      <c r="N103" s="808"/>
      <c r="O103" s="808"/>
      <c r="P103" s="808"/>
      <c r="Q103" s="808"/>
      <c r="R103" s="808"/>
      <c r="S103" s="808"/>
      <c r="T103" s="808"/>
      <c r="U103" s="808"/>
      <c r="V103" s="808"/>
      <c r="W103" s="808"/>
      <c r="X103" s="809"/>
    </row>
    <row r="104" spans="2:24" ht="15" customHeight="1">
      <c r="B104" s="829"/>
      <c r="C104" s="830"/>
      <c r="D104" s="830"/>
      <c r="E104" s="830"/>
      <c r="F104" s="831"/>
      <c r="G104" s="838"/>
      <c r="H104" s="839"/>
      <c r="I104" s="839"/>
      <c r="J104" s="840"/>
      <c r="K104" s="810"/>
      <c r="L104" s="811"/>
      <c r="M104" s="811"/>
      <c r="N104" s="811"/>
      <c r="O104" s="811"/>
      <c r="P104" s="811"/>
      <c r="Q104" s="811"/>
      <c r="R104" s="811"/>
      <c r="S104" s="811"/>
      <c r="T104" s="811"/>
      <c r="U104" s="811"/>
      <c r="V104" s="811"/>
      <c r="W104" s="811"/>
      <c r="X104" s="844"/>
    </row>
    <row r="105" spans="2:24" ht="15" customHeight="1">
      <c r="B105" s="829"/>
      <c r="C105" s="830"/>
      <c r="D105" s="830"/>
      <c r="E105" s="830"/>
      <c r="F105" s="831"/>
      <c r="G105" s="835" t="s">
        <v>136</v>
      </c>
      <c r="H105" s="836"/>
      <c r="I105" s="836"/>
      <c r="J105" s="837"/>
      <c r="K105" s="845" t="s">
        <v>138</v>
      </c>
      <c r="L105" s="846"/>
      <c r="M105" s="846"/>
      <c r="N105" s="846"/>
      <c r="O105" s="846"/>
      <c r="P105" s="846"/>
      <c r="Q105" s="846"/>
      <c r="R105" s="846"/>
      <c r="S105" s="846"/>
      <c r="T105" s="846"/>
      <c r="U105" s="846"/>
      <c r="V105" s="846"/>
      <c r="W105" s="846"/>
      <c r="X105" s="847"/>
    </row>
    <row r="106" spans="2:24" ht="15" customHeight="1">
      <c r="B106" s="829"/>
      <c r="C106" s="830"/>
      <c r="D106" s="830"/>
      <c r="E106" s="830"/>
      <c r="F106" s="831"/>
      <c r="G106" s="841"/>
      <c r="H106" s="842"/>
      <c r="I106" s="842"/>
      <c r="J106" s="843"/>
      <c r="K106" s="845" t="s">
        <v>138</v>
      </c>
      <c r="L106" s="846"/>
      <c r="M106" s="846"/>
      <c r="N106" s="846"/>
      <c r="O106" s="846"/>
      <c r="P106" s="846"/>
      <c r="Q106" s="846"/>
      <c r="R106" s="846"/>
      <c r="S106" s="846"/>
      <c r="T106" s="846"/>
      <c r="U106" s="846"/>
      <c r="V106" s="846"/>
      <c r="W106" s="846"/>
      <c r="X106" s="847"/>
    </row>
    <row r="107" spans="2:24" ht="15" customHeight="1">
      <c r="B107" s="832"/>
      <c r="C107" s="833"/>
      <c r="D107" s="833"/>
      <c r="E107" s="833"/>
      <c r="F107" s="834"/>
      <c r="G107" s="838"/>
      <c r="H107" s="839"/>
      <c r="I107" s="839"/>
      <c r="J107" s="840"/>
      <c r="K107" s="845" t="s">
        <v>138</v>
      </c>
      <c r="L107" s="846"/>
      <c r="M107" s="846"/>
      <c r="N107" s="846"/>
      <c r="O107" s="846"/>
      <c r="P107" s="846"/>
      <c r="Q107" s="846"/>
      <c r="R107" s="846"/>
      <c r="S107" s="846"/>
      <c r="T107" s="846"/>
      <c r="U107" s="846"/>
      <c r="V107" s="846"/>
      <c r="W107" s="846"/>
      <c r="X107" s="847"/>
    </row>
    <row r="108" spans="2:24" ht="15" customHeight="1">
      <c r="B108" s="91"/>
    </row>
    <row r="109" spans="2:24" ht="15" customHeight="1">
      <c r="B109" s="91"/>
    </row>
    <row r="110" spans="2:24" ht="15" customHeight="1">
      <c r="B110" s="91"/>
    </row>
    <row r="111" spans="2:24" ht="15" customHeight="1">
      <c r="B111" s="91"/>
    </row>
    <row r="112" spans="2:24" ht="15" customHeight="1">
      <c r="B112" s="91"/>
    </row>
    <row r="113" spans="2:2" ht="15" customHeight="1">
      <c r="B113" s="91"/>
    </row>
  </sheetData>
  <sheetProtection sheet="1" formatCells="0" selectLockedCells="1"/>
  <mergeCells count="51">
    <mergeCell ref="B59:I65"/>
    <mergeCell ref="J59:Q65"/>
    <mergeCell ref="R59:X65"/>
    <mergeCell ref="G6:I6"/>
    <mergeCell ref="G7:I7"/>
    <mergeCell ref="J6:L6"/>
    <mergeCell ref="J7:L7"/>
    <mergeCell ref="M6:O6"/>
    <mergeCell ref="M7:O7"/>
    <mergeCell ref="B58:I58"/>
    <mergeCell ref="J58:Q58"/>
    <mergeCell ref="R58:X58"/>
    <mergeCell ref="B15:X54"/>
    <mergeCell ref="G11:H12"/>
    <mergeCell ref="I11:K12"/>
    <mergeCell ref="L11:M12"/>
    <mergeCell ref="B78:X79"/>
    <mergeCell ref="B103:F107"/>
    <mergeCell ref="G103:J104"/>
    <mergeCell ref="G105:J107"/>
    <mergeCell ref="K103:X104"/>
    <mergeCell ref="K105:X105"/>
    <mergeCell ref="K106:X106"/>
    <mergeCell ref="K107:X107"/>
    <mergeCell ref="B80:X101"/>
    <mergeCell ref="G1:P3"/>
    <mergeCell ref="Q1:X2"/>
    <mergeCell ref="B6:F7"/>
    <mergeCell ref="U7:V7"/>
    <mergeCell ref="B4:F5"/>
    <mergeCell ref="G4:X5"/>
    <mergeCell ref="P6:T6"/>
    <mergeCell ref="P7:T7"/>
    <mergeCell ref="B13:X14"/>
    <mergeCell ref="AE10:AF10"/>
    <mergeCell ref="W6:X6"/>
    <mergeCell ref="B11:F12"/>
    <mergeCell ref="W7:X7"/>
    <mergeCell ref="B8:F10"/>
    <mergeCell ref="G8:H10"/>
    <mergeCell ref="I8:N10"/>
    <mergeCell ref="O8:P10"/>
    <mergeCell ref="Q8:S10"/>
    <mergeCell ref="T8:T10"/>
    <mergeCell ref="U6:V6"/>
    <mergeCell ref="B75:X76"/>
    <mergeCell ref="B68:X68"/>
    <mergeCell ref="B69:X70"/>
    <mergeCell ref="B71:X71"/>
    <mergeCell ref="B72:X73"/>
    <mergeCell ref="B74:X74"/>
  </mergeCells>
  <phoneticPr fontId="2"/>
  <conditionalFormatting sqref="G7 M7 I8:N10 Q8:S10 G4:X5 J7 P7">
    <cfRule type="containsBlanks" dxfId="0" priority="2">
      <formula>LEN(TRIM(G4))=0</formula>
    </cfRule>
  </conditionalFormatting>
  <printOptions horizontalCentered="1"/>
  <pageMargins left="0.70866141732283472" right="0.70866141732283472" top="0.74803149606299213" bottom="0.74803149606299213" header="0.31496062992125984" footer="0.31496062992125984"/>
  <pageSetup paperSize="9" scale="97" orientation="portrait" blackAndWhite="1" r:id="rId1"/>
  <rowBreaks count="1" manualBreakCount="1">
    <brk id="55" max="2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K76"/>
  <sheetViews>
    <sheetView tabSelected="1" view="pageBreakPreview" topLeftCell="A4" zoomScaleNormal="100" zoomScaleSheetLayoutView="100" zoomScalePageLayoutView="55" workbookViewId="0">
      <selection activeCell="A8" sqref="A8:J28"/>
    </sheetView>
  </sheetViews>
  <sheetFormatPr defaultRowHeight="13.5"/>
  <cols>
    <col min="1" max="1" width="3" customWidth="1"/>
    <col min="2" max="2" width="7.625" style="110" customWidth="1"/>
    <col min="3" max="3" width="15.25" customWidth="1"/>
    <col min="4" max="4" width="16.875" customWidth="1"/>
    <col min="5" max="5" width="12.625" customWidth="1"/>
    <col min="6" max="9" width="7.875" customWidth="1"/>
    <col min="10" max="10" width="14.125" customWidth="1"/>
    <col min="11" max="11" width="9" style="111"/>
  </cols>
  <sheetData>
    <row r="1" spans="1:10" ht="14.25">
      <c r="A1" s="46" t="s">
        <v>162</v>
      </c>
    </row>
    <row r="2" spans="1:10" ht="18.75">
      <c r="A2" s="899" t="s">
        <v>161</v>
      </c>
      <c r="B2" s="899"/>
      <c r="C2" s="899"/>
      <c r="D2" s="899"/>
      <c r="E2" s="899"/>
      <c r="F2" s="899"/>
      <c r="G2" s="899"/>
      <c r="H2" s="899"/>
      <c r="I2" s="899"/>
      <c r="J2" s="899"/>
    </row>
    <row r="3" spans="1:10" ht="18.75">
      <c r="A3" s="899" t="s">
        <v>95</v>
      </c>
      <c r="B3" s="899"/>
      <c r="C3" s="899"/>
      <c r="D3" s="899"/>
      <c r="E3" s="899"/>
      <c r="F3" s="899"/>
      <c r="G3" s="899"/>
      <c r="H3" s="899"/>
      <c r="I3" s="899"/>
      <c r="J3" s="899"/>
    </row>
    <row r="5" spans="1:10" ht="21.75" customHeight="1">
      <c r="A5" s="900" t="s">
        <v>74</v>
      </c>
      <c r="B5" s="900"/>
    </row>
    <row r="6" spans="1:10" ht="28.35" customHeight="1">
      <c r="A6" s="894" t="s">
        <v>96</v>
      </c>
      <c r="B6" s="894"/>
      <c r="C6" s="877"/>
      <c r="D6" s="877"/>
      <c r="E6" s="877"/>
      <c r="F6" s="901" t="s">
        <v>75</v>
      </c>
      <c r="G6" s="112" t="s">
        <v>97</v>
      </c>
      <c r="H6" s="113" t="s">
        <v>98</v>
      </c>
      <c r="I6" s="113" t="s">
        <v>99</v>
      </c>
      <c r="J6" s="113" t="s">
        <v>79</v>
      </c>
    </row>
    <row r="7" spans="1:10" ht="28.35" customHeight="1">
      <c r="A7" s="894" t="s">
        <v>37</v>
      </c>
      <c r="B7" s="894"/>
      <c r="C7" s="877"/>
      <c r="D7" s="877"/>
      <c r="E7" s="877"/>
      <c r="F7" s="901"/>
      <c r="G7" s="114"/>
      <c r="H7" s="114"/>
      <c r="I7" s="114"/>
      <c r="J7" s="114"/>
    </row>
    <row r="8" spans="1:10">
      <c r="A8" s="902" t="s">
        <v>216</v>
      </c>
      <c r="B8" s="903"/>
      <c r="C8" s="903"/>
      <c r="D8" s="903"/>
      <c r="E8" s="903"/>
      <c r="F8" s="903"/>
      <c r="G8" s="903"/>
      <c r="H8" s="903"/>
      <c r="I8" s="903"/>
      <c r="J8" s="904"/>
    </row>
    <row r="9" spans="1:10">
      <c r="A9" s="905"/>
      <c r="B9" s="906"/>
      <c r="C9" s="906"/>
      <c r="D9" s="906"/>
      <c r="E9" s="906"/>
      <c r="F9" s="906"/>
      <c r="G9" s="906"/>
      <c r="H9" s="906"/>
      <c r="I9" s="906"/>
      <c r="J9" s="907"/>
    </row>
    <row r="10" spans="1:10">
      <c r="A10" s="905"/>
      <c r="B10" s="906"/>
      <c r="C10" s="906"/>
      <c r="D10" s="906"/>
      <c r="E10" s="906"/>
      <c r="F10" s="906"/>
      <c r="G10" s="906"/>
      <c r="H10" s="906"/>
      <c r="I10" s="906"/>
      <c r="J10" s="907"/>
    </row>
    <row r="11" spans="1:10">
      <c r="A11" s="905"/>
      <c r="B11" s="906"/>
      <c r="C11" s="906"/>
      <c r="D11" s="906"/>
      <c r="E11" s="906"/>
      <c r="F11" s="906"/>
      <c r="G11" s="906"/>
      <c r="H11" s="906"/>
      <c r="I11" s="906"/>
      <c r="J11" s="907"/>
    </row>
    <row r="12" spans="1:10">
      <c r="A12" s="905"/>
      <c r="B12" s="906"/>
      <c r="C12" s="906"/>
      <c r="D12" s="906"/>
      <c r="E12" s="906"/>
      <c r="F12" s="906"/>
      <c r="G12" s="906"/>
      <c r="H12" s="906"/>
      <c r="I12" s="906"/>
      <c r="J12" s="907"/>
    </row>
    <row r="13" spans="1:10">
      <c r="A13" s="905"/>
      <c r="B13" s="906"/>
      <c r="C13" s="906"/>
      <c r="D13" s="906"/>
      <c r="E13" s="906"/>
      <c r="F13" s="906"/>
      <c r="G13" s="906"/>
      <c r="H13" s="906"/>
      <c r="I13" s="906"/>
      <c r="J13" s="907"/>
    </row>
    <row r="14" spans="1:10">
      <c r="A14" s="905"/>
      <c r="B14" s="906"/>
      <c r="C14" s="906"/>
      <c r="D14" s="906"/>
      <c r="E14" s="906"/>
      <c r="F14" s="906"/>
      <c r="G14" s="906"/>
      <c r="H14" s="906"/>
      <c r="I14" s="906"/>
      <c r="J14" s="907"/>
    </row>
    <row r="15" spans="1:10">
      <c r="A15" s="905"/>
      <c r="B15" s="906"/>
      <c r="C15" s="906"/>
      <c r="D15" s="906"/>
      <c r="E15" s="906"/>
      <c r="F15" s="906"/>
      <c r="G15" s="906"/>
      <c r="H15" s="906"/>
      <c r="I15" s="906"/>
      <c r="J15" s="907"/>
    </row>
    <row r="16" spans="1:10">
      <c r="A16" s="905"/>
      <c r="B16" s="906"/>
      <c r="C16" s="906"/>
      <c r="D16" s="906"/>
      <c r="E16" s="906"/>
      <c r="F16" s="906"/>
      <c r="G16" s="906"/>
      <c r="H16" s="906"/>
      <c r="I16" s="906"/>
      <c r="J16" s="907"/>
    </row>
    <row r="17" spans="1:10">
      <c r="A17" s="905"/>
      <c r="B17" s="906"/>
      <c r="C17" s="906"/>
      <c r="D17" s="906"/>
      <c r="E17" s="906"/>
      <c r="F17" s="906"/>
      <c r="G17" s="906"/>
      <c r="H17" s="906"/>
      <c r="I17" s="906"/>
      <c r="J17" s="907"/>
    </row>
    <row r="18" spans="1:10">
      <c r="A18" s="905"/>
      <c r="B18" s="906"/>
      <c r="C18" s="906"/>
      <c r="D18" s="906"/>
      <c r="E18" s="906"/>
      <c r="F18" s="906"/>
      <c r="G18" s="906"/>
      <c r="H18" s="906"/>
      <c r="I18" s="906"/>
      <c r="J18" s="907"/>
    </row>
    <row r="19" spans="1:10">
      <c r="A19" s="905"/>
      <c r="B19" s="906"/>
      <c r="C19" s="906"/>
      <c r="D19" s="906"/>
      <c r="E19" s="906"/>
      <c r="F19" s="906"/>
      <c r="G19" s="906"/>
      <c r="H19" s="906"/>
      <c r="I19" s="906"/>
      <c r="J19" s="907"/>
    </row>
    <row r="20" spans="1:10">
      <c r="A20" s="905"/>
      <c r="B20" s="906"/>
      <c r="C20" s="906"/>
      <c r="D20" s="906"/>
      <c r="E20" s="906"/>
      <c r="F20" s="906"/>
      <c r="G20" s="906"/>
      <c r="H20" s="906"/>
      <c r="I20" s="906"/>
      <c r="J20" s="907"/>
    </row>
    <row r="21" spans="1:10">
      <c r="A21" s="905"/>
      <c r="B21" s="906"/>
      <c r="C21" s="906"/>
      <c r="D21" s="906"/>
      <c r="E21" s="906"/>
      <c r="F21" s="906"/>
      <c r="G21" s="906"/>
      <c r="H21" s="906"/>
      <c r="I21" s="906"/>
      <c r="J21" s="907"/>
    </row>
    <row r="22" spans="1:10">
      <c r="A22" s="905"/>
      <c r="B22" s="906"/>
      <c r="C22" s="906"/>
      <c r="D22" s="906"/>
      <c r="E22" s="906"/>
      <c r="F22" s="906"/>
      <c r="G22" s="906"/>
      <c r="H22" s="906"/>
      <c r="I22" s="906"/>
      <c r="J22" s="907"/>
    </row>
    <row r="23" spans="1:10">
      <c r="A23" s="905"/>
      <c r="B23" s="906"/>
      <c r="C23" s="906"/>
      <c r="D23" s="906"/>
      <c r="E23" s="906"/>
      <c r="F23" s="906"/>
      <c r="G23" s="906"/>
      <c r="H23" s="906"/>
      <c r="I23" s="906"/>
      <c r="J23" s="907"/>
    </row>
    <row r="24" spans="1:10">
      <c r="A24" s="905"/>
      <c r="B24" s="906"/>
      <c r="C24" s="906"/>
      <c r="D24" s="906"/>
      <c r="E24" s="906"/>
      <c r="F24" s="906"/>
      <c r="G24" s="906"/>
      <c r="H24" s="906"/>
      <c r="I24" s="906"/>
      <c r="J24" s="907"/>
    </row>
    <row r="25" spans="1:10">
      <c r="A25" s="905"/>
      <c r="B25" s="906"/>
      <c r="C25" s="906"/>
      <c r="D25" s="906"/>
      <c r="E25" s="906"/>
      <c r="F25" s="906"/>
      <c r="G25" s="906"/>
      <c r="H25" s="906"/>
      <c r="I25" s="906"/>
      <c r="J25" s="907"/>
    </row>
    <row r="26" spans="1:10">
      <c r="A26" s="905"/>
      <c r="B26" s="906"/>
      <c r="C26" s="906"/>
      <c r="D26" s="906"/>
      <c r="E26" s="906"/>
      <c r="F26" s="906"/>
      <c r="G26" s="906"/>
      <c r="H26" s="906"/>
      <c r="I26" s="906"/>
      <c r="J26" s="907"/>
    </row>
    <row r="27" spans="1:10">
      <c r="A27" s="905"/>
      <c r="B27" s="906"/>
      <c r="C27" s="906"/>
      <c r="D27" s="906"/>
      <c r="E27" s="906"/>
      <c r="F27" s="906"/>
      <c r="G27" s="906"/>
      <c r="H27" s="906"/>
      <c r="I27" s="906"/>
      <c r="J27" s="907"/>
    </row>
    <row r="28" spans="1:10">
      <c r="A28" s="908"/>
      <c r="B28" s="909"/>
      <c r="C28" s="909"/>
      <c r="D28" s="909"/>
      <c r="E28" s="909"/>
      <c r="F28" s="909"/>
      <c r="G28" s="909"/>
      <c r="H28" s="909"/>
      <c r="I28" s="909"/>
      <c r="J28" s="910"/>
    </row>
    <row r="29" spans="1:10" ht="17.25">
      <c r="A29" s="911" t="s">
        <v>100</v>
      </c>
      <c r="B29" s="912"/>
      <c r="C29" s="912"/>
      <c r="D29" s="912"/>
      <c r="E29" s="912"/>
      <c r="F29" s="912"/>
      <c r="G29" s="912"/>
      <c r="H29" s="912"/>
      <c r="I29" s="912"/>
      <c r="J29" s="913"/>
    </row>
    <row r="30" spans="1:10">
      <c r="A30" s="877"/>
      <c r="B30" s="896" t="s">
        <v>101</v>
      </c>
      <c r="C30" s="894" t="s">
        <v>64</v>
      </c>
      <c r="D30" s="914" t="s">
        <v>37</v>
      </c>
      <c r="E30" s="891" t="s">
        <v>102</v>
      </c>
      <c r="F30" s="894" t="s">
        <v>103</v>
      </c>
      <c r="G30" s="894"/>
      <c r="H30" s="894"/>
      <c r="I30" s="894"/>
      <c r="J30" s="894" t="s">
        <v>104</v>
      </c>
    </row>
    <row r="31" spans="1:10">
      <c r="A31" s="877"/>
      <c r="B31" s="896"/>
      <c r="C31" s="894"/>
      <c r="D31" s="915"/>
      <c r="E31" s="892"/>
      <c r="F31" s="895" t="s">
        <v>105</v>
      </c>
      <c r="G31" s="896" t="s">
        <v>106</v>
      </c>
      <c r="H31" s="897" t="s">
        <v>107</v>
      </c>
      <c r="I31" s="897"/>
      <c r="J31" s="894"/>
    </row>
    <row r="32" spans="1:10" ht="23.25" customHeight="1">
      <c r="A32" s="877"/>
      <c r="B32" s="896"/>
      <c r="C32" s="894"/>
      <c r="D32" s="916"/>
      <c r="E32" s="893"/>
      <c r="F32" s="895"/>
      <c r="G32" s="896"/>
      <c r="H32" s="115"/>
      <c r="I32" s="116" t="s">
        <v>108</v>
      </c>
      <c r="J32" s="894"/>
    </row>
    <row r="33" spans="1:11" ht="28.35" customHeight="1">
      <c r="A33" s="117">
        <v>1</v>
      </c>
      <c r="B33" s="118"/>
      <c r="C33" s="119"/>
      <c r="D33" s="119"/>
      <c r="E33" s="119"/>
      <c r="F33" s="120"/>
      <c r="G33" s="120"/>
      <c r="H33" s="120"/>
      <c r="I33" s="114"/>
      <c r="J33" s="120"/>
    </row>
    <row r="34" spans="1:11" ht="28.35" customHeight="1">
      <c r="A34" s="117">
        <v>2</v>
      </c>
      <c r="B34" s="118"/>
      <c r="C34" s="119"/>
      <c r="D34" s="119"/>
      <c r="E34" s="119"/>
      <c r="F34" s="120"/>
      <c r="G34" s="120"/>
      <c r="H34" s="120"/>
      <c r="I34" s="114"/>
      <c r="J34" s="120"/>
    </row>
    <row r="35" spans="1:11" ht="28.35" customHeight="1">
      <c r="A35" s="117">
        <v>3</v>
      </c>
      <c r="B35" s="118"/>
      <c r="C35" s="119"/>
      <c r="D35" s="119"/>
      <c r="E35" s="119"/>
      <c r="F35" s="120"/>
      <c r="G35" s="120"/>
      <c r="H35" s="120"/>
      <c r="I35" s="114"/>
      <c r="J35" s="120"/>
    </row>
    <row r="36" spans="1:11" ht="28.35" customHeight="1">
      <c r="A36" s="117">
        <v>4</v>
      </c>
      <c r="B36" s="118"/>
      <c r="C36" s="119"/>
      <c r="D36" s="119"/>
      <c r="E36" s="119"/>
      <c r="F36" s="120"/>
      <c r="G36" s="120"/>
      <c r="H36" s="120"/>
      <c r="I36" s="114"/>
      <c r="J36" s="120"/>
    </row>
    <row r="37" spans="1:11" ht="28.35" customHeight="1">
      <c r="A37" s="117">
        <v>5</v>
      </c>
      <c r="B37" s="118"/>
      <c r="C37" s="119"/>
      <c r="D37" s="119"/>
      <c r="E37" s="119"/>
      <c r="F37" s="120"/>
      <c r="G37" s="120"/>
      <c r="H37" s="120"/>
      <c r="I37" s="114"/>
      <c r="J37" s="120"/>
    </row>
    <row r="38" spans="1:11" ht="28.35" customHeight="1">
      <c r="A38" s="117">
        <v>6</v>
      </c>
      <c r="B38" s="118"/>
      <c r="C38" s="119"/>
      <c r="D38" s="119"/>
      <c r="E38" s="119"/>
      <c r="F38" s="120"/>
      <c r="G38" s="120"/>
      <c r="H38" s="120"/>
      <c r="I38" s="114"/>
      <c r="J38" s="120"/>
    </row>
    <row r="39" spans="1:11" ht="26.25" customHeight="1">
      <c r="B39" s="110" t="s">
        <v>109</v>
      </c>
      <c r="F39" s="877" t="s">
        <v>79</v>
      </c>
      <c r="G39" s="877"/>
      <c r="H39" s="877"/>
      <c r="I39" s="121">
        <f>SUM(I33:I38)</f>
        <v>0</v>
      </c>
    </row>
    <row r="40" spans="1:11" ht="26.25" customHeight="1">
      <c r="F40" s="108"/>
      <c r="G40" s="108"/>
      <c r="H40" s="108"/>
      <c r="I40" s="122"/>
    </row>
    <row r="41" spans="1:11" ht="76.5" customHeight="1">
      <c r="F41" s="108"/>
      <c r="G41" s="108"/>
      <c r="H41" s="108"/>
      <c r="I41" s="122"/>
    </row>
    <row r="42" spans="1:11" ht="28.5" customHeight="1">
      <c r="A42" s="123">
        <v>3</v>
      </c>
      <c r="B42" s="123" t="s">
        <v>110</v>
      </c>
    </row>
    <row r="43" spans="1:11" ht="24" customHeight="1">
      <c r="A43" s="124" t="s">
        <v>111</v>
      </c>
      <c r="B43" s="124"/>
    </row>
    <row r="44" spans="1:11" s="107" customFormat="1" ht="28.35" customHeight="1">
      <c r="A44" s="898" t="s">
        <v>112</v>
      </c>
      <c r="B44" s="898"/>
      <c r="C44" s="887" t="s">
        <v>113</v>
      </c>
      <c r="D44" s="887"/>
      <c r="E44" s="887"/>
      <c r="F44" s="887"/>
      <c r="G44" s="887"/>
      <c r="H44" s="887"/>
      <c r="I44" s="887"/>
      <c r="J44" s="887"/>
      <c r="K44" s="125"/>
    </row>
    <row r="45" spans="1:11" ht="28.35" customHeight="1">
      <c r="A45" s="876"/>
      <c r="B45" s="876"/>
      <c r="C45" s="888"/>
      <c r="D45" s="889"/>
      <c r="E45" s="889"/>
      <c r="F45" s="889"/>
      <c r="G45" s="889"/>
      <c r="H45" s="889"/>
      <c r="I45" s="889"/>
      <c r="J45" s="890"/>
    </row>
    <row r="46" spans="1:11" ht="28.35" customHeight="1">
      <c r="A46" s="876"/>
      <c r="B46" s="876"/>
      <c r="C46" s="877"/>
      <c r="D46" s="877"/>
      <c r="E46" s="877"/>
      <c r="F46" s="877"/>
      <c r="G46" s="877"/>
      <c r="H46" s="877"/>
      <c r="I46" s="877"/>
      <c r="J46" s="877"/>
    </row>
    <row r="47" spans="1:11" ht="28.35" customHeight="1">
      <c r="A47" s="876"/>
      <c r="B47" s="876"/>
      <c r="C47" s="877"/>
      <c r="D47" s="877"/>
      <c r="E47" s="877"/>
      <c r="F47" s="877"/>
      <c r="G47" s="877"/>
      <c r="H47" s="877"/>
      <c r="I47" s="877"/>
      <c r="J47" s="877"/>
    </row>
    <row r="48" spans="1:11" ht="28.35" customHeight="1">
      <c r="A48" s="876"/>
      <c r="B48" s="876"/>
      <c r="C48" s="877"/>
      <c r="D48" s="877"/>
      <c r="E48" s="877"/>
      <c r="F48" s="877"/>
      <c r="G48" s="877"/>
      <c r="H48" s="877"/>
      <c r="I48" s="877"/>
      <c r="J48" s="877"/>
    </row>
    <row r="49" spans="1:10" ht="28.35" customHeight="1">
      <c r="A49" s="876"/>
      <c r="B49" s="876"/>
      <c r="C49" s="877"/>
      <c r="D49" s="877"/>
      <c r="E49" s="877"/>
      <c r="F49" s="877"/>
      <c r="G49" s="877"/>
      <c r="H49" s="877"/>
      <c r="I49" s="877"/>
      <c r="J49" s="877"/>
    </row>
    <row r="50" spans="1:10" ht="28.35" customHeight="1">
      <c r="A50" s="876"/>
      <c r="B50" s="876"/>
      <c r="C50" s="877"/>
      <c r="D50" s="877"/>
      <c r="E50" s="877"/>
      <c r="F50" s="877"/>
      <c r="G50" s="877"/>
      <c r="H50" s="877"/>
      <c r="I50" s="877"/>
      <c r="J50" s="877"/>
    </row>
    <row r="51" spans="1:10" ht="28.35" customHeight="1">
      <c r="A51" s="876"/>
      <c r="B51" s="876"/>
      <c r="C51" s="877"/>
      <c r="D51" s="877"/>
      <c r="E51" s="877"/>
      <c r="F51" s="877"/>
      <c r="G51" s="877"/>
      <c r="H51" s="877"/>
      <c r="I51" s="877"/>
      <c r="J51" s="877"/>
    </row>
    <row r="52" spans="1:10" ht="28.35" customHeight="1">
      <c r="A52" s="876"/>
      <c r="B52" s="876"/>
      <c r="C52" s="877"/>
      <c r="D52" s="877"/>
      <c r="E52" s="877"/>
      <c r="F52" s="877"/>
      <c r="G52" s="877"/>
      <c r="H52" s="877"/>
      <c r="I52" s="877"/>
      <c r="J52" s="877"/>
    </row>
    <row r="53" spans="1:10" ht="28.35" customHeight="1">
      <c r="A53" s="876"/>
      <c r="B53" s="876"/>
      <c r="C53" s="877"/>
      <c r="D53" s="877"/>
      <c r="E53" s="877"/>
      <c r="F53" s="877"/>
      <c r="G53" s="877"/>
      <c r="H53" s="877"/>
      <c r="I53" s="877"/>
      <c r="J53" s="877"/>
    </row>
    <row r="54" spans="1:10" ht="28.35" customHeight="1">
      <c r="A54" s="876"/>
      <c r="B54" s="876"/>
      <c r="C54" s="877"/>
      <c r="D54" s="877"/>
      <c r="E54" s="877"/>
      <c r="F54" s="877"/>
      <c r="G54" s="877"/>
      <c r="H54" s="877"/>
      <c r="I54" s="877"/>
      <c r="J54" s="877"/>
    </row>
    <row r="55" spans="1:10" ht="28.35" customHeight="1">
      <c r="A55" s="876"/>
      <c r="B55" s="876"/>
      <c r="C55" s="877"/>
      <c r="D55" s="877"/>
      <c r="E55" s="877"/>
      <c r="F55" s="877"/>
      <c r="G55" s="877"/>
      <c r="H55" s="877"/>
      <c r="I55" s="877"/>
      <c r="J55" s="877"/>
    </row>
    <row r="56" spans="1:10" ht="28.35" customHeight="1">
      <c r="A56" s="876"/>
      <c r="B56" s="876"/>
      <c r="C56" s="877"/>
      <c r="D56" s="877"/>
      <c r="E56" s="877"/>
      <c r="F56" s="877"/>
      <c r="G56" s="877"/>
      <c r="H56" s="877"/>
      <c r="I56" s="877"/>
      <c r="J56" s="877"/>
    </row>
    <row r="57" spans="1:10" ht="28.35" customHeight="1">
      <c r="A57" s="876"/>
      <c r="B57" s="876"/>
      <c r="C57" s="877"/>
      <c r="D57" s="877"/>
      <c r="E57" s="877"/>
      <c r="F57" s="877"/>
      <c r="G57" s="877"/>
      <c r="H57" s="877"/>
      <c r="I57" s="877"/>
      <c r="J57" s="877"/>
    </row>
    <row r="58" spans="1:10" ht="28.35" customHeight="1">
      <c r="A58" s="876"/>
      <c r="B58" s="876"/>
      <c r="C58" s="877"/>
      <c r="D58" s="877"/>
      <c r="E58" s="877"/>
      <c r="F58" s="877"/>
      <c r="G58" s="877"/>
      <c r="H58" s="877"/>
      <c r="I58" s="877"/>
      <c r="J58" s="877"/>
    </row>
    <row r="59" spans="1:10">
      <c r="B59" s="110" t="s">
        <v>114</v>
      </c>
    </row>
    <row r="61" spans="1:10" ht="14.25">
      <c r="A61" s="46" t="s">
        <v>115</v>
      </c>
    </row>
    <row r="62" spans="1:10">
      <c r="A62" s="878"/>
      <c r="B62" s="879"/>
      <c r="C62" s="879"/>
      <c r="D62" s="879"/>
      <c r="E62" s="879"/>
      <c r="F62" s="879"/>
      <c r="G62" s="879"/>
      <c r="H62" s="879"/>
      <c r="I62" s="879"/>
      <c r="J62" s="880"/>
    </row>
    <row r="63" spans="1:10">
      <c r="A63" s="881"/>
      <c r="B63" s="882"/>
      <c r="C63" s="882"/>
      <c r="D63" s="882"/>
      <c r="E63" s="882"/>
      <c r="F63" s="882"/>
      <c r="G63" s="882"/>
      <c r="H63" s="882"/>
      <c r="I63" s="882"/>
      <c r="J63" s="883"/>
    </row>
    <row r="64" spans="1:10">
      <c r="A64" s="881"/>
      <c r="B64" s="882"/>
      <c r="C64" s="882"/>
      <c r="D64" s="882"/>
      <c r="E64" s="882"/>
      <c r="F64" s="882"/>
      <c r="G64" s="882"/>
      <c r="H64" s="882"/>
      <c r="I64" s="882"/>
      <c r="J64" s="883"/>
    </row>
    <row r="65" spans="1:10">
      <c r="A65" s="881"/>
      <c r="B65" s="882"/>
      <c r="C65" s="882"/>
      <c r="D65" s="882"/>
      <c r="E65" s="882"/>
      <c r="F65" s="882"/>
      <c r="G65" s="882"/>
      <c r="H65" s="882"/>
      <c r="I65" s="882"/>
      <c r="J65" s="883"/>
    </row>
    <row r="66" spans="1:10">
      <c r="A66" s="881"/>
      <c r="B66" s="882"/>
      <c r="C66" s="882"/>
      <c r="D66" s="882"/>
      <c r="E66" s="882"/>
      <c r="F66" s="882"/>
      <c r="G66" s="882"/>
      <c r="H66" s="882"/>
      <c r="I66" s="882"/>
      <c r="J66" s="883"/>
    </row>
    <row r="67" spans="1:10">
      <c r="A67" s="881"/>
      <c r="B67" s="882"/>
      <c r="C67" s="882"/>
      <c r="D67" s="882"/>
      <c r="E67" s="882"/>
      <c r="F67" s="882"/>
      <c r="G67" s="882"/>
      <c r="H67" s="882"/>
      <c r="I67" s="882"/>
      <c r="J67" s="883"/>
    </row>
    <row r="68" spans="1:10">
      <c r="A68" s="881"/>
      <c r="B68" s="882"/>
      <c r="C68" s="882"/>
      <c r="D68" s="882"/>
      <c r="E68" s="882"/>
      <c r="F68" s="882"/>
      <c r="G68" s="882"/>
      <c r="H68" s="882"/>
      <c r="I68" s="882"/>
      <c r="J68" s="883"/>
    </row>
    <row r="69" spans="1:10">
      <c r="A69" s="881"/>
      <c r="B69" s="882"/>
      <c r="C69" s="882"/>
      <c r="D69" s="882"/>
      <c r="E69" s="882"/>
      <c r="F69" s="882"/>
      <c r="G69" s="882"/>
      <c r="H69" s="882"/>
      <c r="I69" s="882"/>
      <c r="J69" s="883"/>
    </row>
    <row r="70" spans="1:10">
      <c r="A70" s="881"/>
      <c r="B70" s="882"/>
      <c r="C70" s="882"/>
      <c r="D70" s="882"/>
      <c r="E70" s="882"/>
      <c r="F70" s="882"/>
      <c r="G70" s="882"/>
      <c r="H70" s="882"/>
      <c r="I70" s="882"/>
      <c r="J70" s="883"/>
    </row>
    <row r="71" spans="1:10">
      <c r="A71" s="884"/>
      <c r="B71" s="885"/>
      <c r="C71" s="885"/>
      <c r="D71" s="885"/>
      <c r="E71" s="885"/>
      <c r="F71" s="885"/>
      <c r="G71" s="885"/>
      <c r="H71" s="885"/>
      <c r="I71" s="885"/>
      <c r="J71" s="886"/>
    </row>
    <row r="72" spans="1:10">
      <c r="B72" s="126"/>
      <c r="C72" s="126"/>
      <c r="D72" s="126"/>
    </row>
    <row r="73" spans="1:10">
      <c r="B73" s="126" t="s">
        <v>116</v>
      </c>
      <c r="C73" s="127" t="s">
        <v>117</v>
      </c>
      <c r="D73" s="127"/>
    </row>
    <row r="74" spans="1:10">
      <c r="B74" s="127" t="s">
        <v>118</v>
      </c>
      <c r="C74" s="127" t="s">
        <v>119</v>
      </c>
      <c r="D74" s="127"/>
    </row>
    <row r="75" spans="1:10">
      <c r="B75" s="127" t="s">
        <v>120</v>
      </c>
      <c r="C75" s="127" t="s">
        <v>121</v>
      </c>
      <c r="D75" s="127"/>
    </row>
    <row r="76" spans="1:10">
      <c r="B76" s="127"/>
      <c r="C76" s="127" t="s">
        <v>122</v>
      </c>
      <c r="D76" s="127"/>
    </row>
  </sheetData>
  <sheetProtection selectLockedCells="1"/>
  <mergeCells count="52">
    <mergeCell ref="F39:H39"/>
    <mergeCell ref="A44:B44"/>
    <mergeCell ref="A2:J2"/>
    <mergeCell ref="A3:J3"/>
    <mergeCell ref="A5:B5"/>
    <mergeCell ref="A6:B6"/>
    <mergeCell ref="C6:E6"/>
    <mergeCell ref="F6:F7"/>
    <mergeCell ref="A7:B7"/>
    <mergeCell ref="C7:E7"/>
    <mergeCell ref="A8:J28"/>
    <mergeCell ref="A29:J29"/>
    <mergeCell ref="A30:A32"/>
    <mergeCell ref="B30:B32"/>
    <mergeCell ref="C30:C32"/>
    <mergeCell ref="D30:D32"/>
    <mergeCell ref="E30:E32"/>
    <mergeCell ref="F30:I30"/>
    <mergeCell ref="J30:J32"/>
    <mergeCell ref="F31:F32"/>
    <mergeCell ref="G31:G32"/>
    <mergeCell ref="H31:I31"/>
    <mergeCell ref="C44:J44"/>
    <mergeCell ref="A46:B46"/>
    <mergeCell ref="C46:J46"/>
    <mergeCell ref="A47:B47"/>
    <mergeCell ref="C47:J47"/>
    <mergeCell ref="A45:B45"/>
    <mergeCell ref="C45:J45"/>
    <mergeCell ref="A48:B48"/>
    <mergeCell ref="C48:J48"/>
    <mergeCell ref="A49:B49"/>
    <mergeCell ref="C49:J49"/>
    <mergeCell ref="A50:B50"/>
    <mergeCell ref="C50:J50"/>
    <mergeCell ref="A51:B51"/>
    <mergeCell ref="C51:J51"/>
    <mergeCell ref="A52:B52"/>
    <mergeCell ref="C52:J52"/>
    <mergeCell ref="A53:B53"/>
    <mergeCell ref="C53:J53"/>
    <mergeCell ref="A54:B54"/>
    <mergeCell ref="C54:J54"/>
    <mergeCell ref="A58:B58"/>
    <mergeCell ref="C58:J58"/>
    <mergeCell ref="A62:J71"/>
    <mergeCell ref="A55:B55"/>
    <mergeCell ref="C55:J55"/>
    <mergeCell ref="A56:B56"/>
    <mergeCell ref="C56:J56"/>
    <mergeCell ref="A57:B57"/>
    <mergeCell ref="C57:J57"/>
  </mergeCells>
  <phoneticPr fontId="2"/>
  <dataValidations count="2">
    <dataValidation type="list" allowBlank="1" showInputMessage="1" showErrorMessage="1" prompt="・調整済（協定書又は同意書を締結している状態）_x000a_・調整中（連携条件など具体的な内容について調整を行っている状態）_x000a_・今後調整（具体的な調整が協議ができていない状態（挨拶程度））_x000a_・未実施（希望する園に対して挨拶を今後行う状態）" sqref="J33:J38">
      <formula1>$C$72:$C$76</formula1>
    </dataValidation>
    <dataValidation type="list" allowBlank="1" showInputMessage="1" showErrorMessage="1" sqref="B33:B38">
      <formula1>$B$72:$B$75</formula1>
    </dataValidation>
  </dataValidations>
  <pageMargins left="0.25" right="0.25" top="0.75" bottom="0.72916666666666663" header="0.3" footer="0.3"/>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ltText="">
                <anchor moveWithCells="1">
                  <from>
                    <xdr:col>5</xdr:col>
                    <xdr:colOff>171450</xdr:colOff>
                    <xdr:row>32</xdr:row>
                    <xdr:rowOff>76200</xdr:rowOff>
                  </from>
                  <to>
                    <xdr:col>5</xdr:col>
                    <xdr:colOff>504825</xdr:colOff>
                    <xdr:row>32</xdr:row>
                    <xdr:rowOff>266700</xdr:rowOff>
                  </to>
                </anchor>
              </controlPr>
            </control>
          </mc:Choice>
        </mc:AlternateContent>
        <mc:AlternateContent xmlns:mc="http://schemas.openxmlformats.org/markup-compatibility/2006">
          <mc:Choice Requires="x14">
            <control shapeId="28674" r:id="rId5" name="Check Box 2">
              <controlPr defaultSize="0" autoFill="0" autoLine="0" autoPict="0" altText="">
                <anchor moveWithCells="1">
                  <from>
                    <xdr:col>5</xdr:col>
                    <xdr:colOff>180975</xdr:colOff>
                    <xdr:row>33</xdr:row>
                    <xdr:rowOff>66675</xdr:rowOff>
                  </from>
                  <to>
                    <xdr:col>5</xdr:col>
                    <xdr:colOff>514350</xdr:colOff>
                    <xdr:row>33</xdr:row>
                    <xdr:rowOff>257175</xdr:rowOff>
                  </to>
                </anchor>
              </controlPr>
            </control>
          </mc:Choice>
        </mc:AlternateContent>
        <mc:AlternateContent xmlns:mc="http://schemas.openxmlformats.org/markup-compatibility/2006">
          <mc:Choice Requires="x14">
            <control shapeId="28675" r:id="rId6" name="Check Box 3">
              <controlPr defaultSize="0" autoFill="0" autoLine="0" autoPict="0" altText="">
                <anchor moveWithCells="1">
                  <from>
                    <xdr:col>5</xdr:col>
                    <xdr:colOff>180975</xdr:colOff>
                    <xdr:row>34</xdr:row>
                    <xdr:rowOff>57150</xdr:rowOff>
                  </from>
                  <to>
                    <xdr:col>5</xdr:col>
                    <xdr:colOff>514350</xdr:colOff>
                    <xdr:row>34</xdr:row>
                    <xdr:rowOff>247650</xdr:rowOff>
                  </to>
                </anchor>
              </controlPr>
            </control>
          </mc:Choice>
        </mc:AlternateContent>
        <mc:AlternateContent xmlns:mc="http://schemas.openxmlformats.org/markup-compatibility/2006">
          <mc:Choice Requires="x14">
            <control shapeId="28676" r:id="rId7" name="Check Box 4">
              <controlPr defaultSize="0" autoFill="0" autoLine="0" autoPict="0" altText="">
                <anchor moveWithCells="1">
                  <from>
                    <xdr:col>5</xdr:col>
                    <xdr:colOff>180975</xdr:colOff>
                    <xdr:row>35</xdr:row>
                    <xdr:rowOff>38100</xdr:rowOff>
                  </from>
                  <to>
                    <xdr:col>5</xdr:col>
                    <xdr:colOff>514350</xdr:colOff>
                    <xdr:row>35</xdr:row>
                    <xdr:rowOff>228600</xdr:rowOff>
                  </to>
                </anchor>
              </controlPr>
            </control>
          </mc:Choice>
        </mc:AlternateContent>
        <mc:AlternateContent xmlns:mc="http://schemas.openxmlformats.org/markup-compatibility/2006">
          <mc:Choice Requires="x14">
            <control shapeId="28677" r:id="rId8" name="Check Box 5">
              <controlPr defaultSize="0" autoFill="0" autoLine="0" autoPict="0" altText="">
                <anchor moveWithCells="1">
                  <from>
                    <xdr:col>5</xdr:col>
                    <xdr:colOff>190500</xdr:colOff>
                    <xdr:row>36</xdr:row>
                    <xdr:rowOff>57150</xdr:rowOff>
                  </from>
                  <to>
                    <xdr:col>5</xdr:col>
                    <xdr:colOff>523875</xdr:colOff>
                    <xdr:row>36</xdr:row>
                    <xdr:rowOff>247650</xdr:rowOff>
                  </to>
                </anchor>
              </controlPr>
            </control>
          </mc:Choice>
        </mc:AlternateContent>
        <mc:AlternateContent xmlns:mc="http://schemas.openxmlformats.org/markup-compatibility/2006">
          <mc:Choice Requires="x14">
            <control shapeId="28678" r:id="rId9" name="Check Box 6">
              <controlPr defaultSize="0" autoFill="0" autoLine="0" autoPict="0" altText="">
                <anchor moveWithCells="1">
                  <from>
                    <xdr:col>5</xdr:col>
                    <xdr:colOff>180975</xdr:colOff>
                    <xdr:row>37</xdr:row>
                    <xdr:rowOff>85725</xdr:rowOff>
                  </from>
                  <to>
                    <xdr:col>5</xdr:col>
                    <xdr:colOff>514350</xdr:colOff>
                    <xdr:row>37</xdr:row>
                    <xdr:rowOff>276225</xdr:rowOff>
                  </to>
                </anchor>
              </controlPr>
            </control>
          </mc:Choice>
        </mc:AlternateContent>
        <mc:AlternateContent xmlns:mc="http://schemas.openxmlformats.org/markup-compatibility/2006">
          <mc:Choice Requires="x14">
            <control shapeId="28679" r:id="rId10" name="Check Box 7">
              <controlPr defaultSize="0" autoFill="0" autoLine="0" autoPict="0" altText="">
                <anchor moveWithCells="1">
                  <from>
                    <xdr:col>6</xdr:col>
                    <xdr:colOff>152400</xdr:colOff>
                    <xdr:row>32</xdr:row>
                    <xdr:rowOff>57150</xdr:rowOff>
                  </from>
                  <to>
                    <xdr:col>6</xdr:col>
                    <xdr:colOff>485775</xdr:colOff>
                    <xdr:row>32</xdr:row>
                    <xdr:rowOff>247650</xdr:rowOff>
                  </to>
                </anchor>
              </controlPr>
            </control>
          </mc:Choice>
        </mc:AlternateContent>
        <mc:AlternateContent xmlns:mc="http://schemas.openxmlformats.org/markup-compatibility/2006">
          <mc:Choice Requires="x14">
            <control shapeId="28680" r:id="rId11" name="Check Box 8">
              <controlPr defaultSize="0" autoFill="0" autoLine="0" autoPict="0" altText="">
                <anchor moveWithCells="1">
                  <from>
                    <xdr:col>6</xdr:col>
                    <xdr:colOff>161925</xdr:colOff>
                    <xdr:row>33</xdr:row>
                    <xdr:rowOff>47625</xdr:rowOff>
                  </from>
                  <to>
                    <xdr:col>6</xdr:col>
                    <xdr:colOff>495300</xdr:colOff>
                    <xdr:row>33</xdr:row>
                    <xdr:rowOff>238125</xdr:rowOff>
                  </to>
                </anchor>
              </controlPr>
            </control>
          </mc:Choice>
        </mc:AlternateContent>
        <mc:AlternateContent xmlns:mc="http://schemas.openxmlformats.org/markup-compatibility/2006">
          <mc:Choice Requires="x14">
            <control shapeId="28681" r:id="rId12" name="Check Box 9">
              <controlPr defaultSize="0" autoFill="0" autoLine="0" autoPict="0" altText="">
                <anchor moveWithCells="1">
                  <from>
                    <xdr:col>6</xdr:col>
                    <xdr:colOff>161925</xdr:colOff>
                    <xdr:row>34</xdr:row>
                    <xdr:rowOff>38100</xdr:rowOff>
                  </from>
                  <to>
                    <xdr:col>6</xdr:col>
                    <xdr:colOff>495300</xdr:colOff>
                    <xdr:row>34</xdr:row>
                    <xdr:rowOff>228600</xdr:rowOff>
                  </to>
                </anchor>
              </controlPr>
            </control>
          </mc:Choice>
        </mc:AlternateContent>
        <mc:AlternateContent xmlns:mc="http://schemas.openxmlformats.org/markup-compatibility/2006">
          <mc:Choice Requires="x14">
            <control shapeId="28682" r:id="rId13" name="Check Box 10">
              <controlPr defaultSize="0" autoFill="0" autoLine="0" autoPict="0" altText="">
                <anchor moveWithCells="1">
                  <from>
                    <xdr:col>6</xdr:col>
                    <xdr:colOff>161925</xdr:colOff>
                    <xdr:row>35</xdr:row>
                    <xdr:rowOff>19050</xdr:rowOff>
                  </from>
                  <to>
                    <xdr:col>6</xdr:col>
                    <xdr:colOff>495300</xdr:colOff>
                    <xdr:row>35</xdr:row>
                    <xdr:rowOff>209550</xdr:rowOff>
                  </to>
                </anchor>
              </controlPr>
            </control>
          </mc:Choice>
        </mc:AlternateContent>
        <mc:AlternateContent xmlns:mc="http://schemas.openxmlformats.org/markup-compatibility/2006">
          <mc:Choice Requires="x14">
            <control shapeId="28683" r:id="rId14" name="Check Box 11">
              <controlPr defaultSize="0" autoFill="0" autoLine="0" autoPict="0" altText="">
                <anchor moveWithCells="1">
                  <from>
                    <xdr:col>6</xdr:col>
                    <xdr:colOff>171450</xdr:colOff>
                    <xdr:row>36</xdr:row>
                    <xdr:rowOff>38100</xdr:rowOff>
                  </from>
                  <to>
                    <xdr:col>6</xdr:col>
                    <xdr:colOff>504825</xdr:colOff>
                    <xdr:row>36</xdr:row>
                    <xdr:rowOff>228600</xdr:rowOff>
                  </to>
                </anchor>
              </controlPr>
            </control>
          </mc:Choice>
        </mc:AlternateContent>
        <mc:AlternateContent xmlns:mc="http://schemas.openxmlformats.org/markup-compatibility/2006">
          <mc:Choice Requires="x14">
            <control shapeId="28684" r:id="rId15" name="Check Box 12">
              <controlPr defaultSize="0" autoFill="0" autoLine="0" autoPict="0" altText="">
                <anchor moveWithCells="1">
                  <from>
                    <xdr:col>6</xdr:col>
                    <xdr:colOff>161925</xdr:colOff>
                    <xdr:row>37</xdr:row>
                    <xdr:rowOff>66675</xdr:rowOff>
                  </from>
                  <to>
                    <xdr:col>6</xdr:col>
                    <xdr:colOff>495300</xdr:colOff>
                    <xdr:row>37</xdr:row>
                    <xdr:rowOff>257175</xdr:rowOff>
                  </to>
                </anchor>
              </controlPr>
            </control>
          </mc:Choice>
        </mc:AlternateContent>
        <mc:AlternateContent xmlns:mc="http://schemas.openxmlformats.org/markup-compatibility/2006">
          <mc:Choice Requires="x14">
            <control shapeId="28685" r:id="rId16" name="Check Box 13">
              <controlPr defaultSize="0" autoFill="0" autoLine="0" autoPict="0" altText="">
                <anchor moveWithCells="1">
                  <from>
                    <xdr:col>7</xdr:col>
                    <xdr:colOff>180975</xdr:colOff>
                    <xdr:row>32</xdr:row>
                    <xdr:rowOff>57150</xdr:rowOff>
                  </from>
                  <to>
                    <xdr:col>7</xdr:col>
                    <xdr:colOff>514350</xdr:colOff>
                    <xdr:row>32</xdr:row>
                    <xdr:rowOff>247650</xdr:rowOff>
                  </to>
                </anchor>
              </controlPr>
            </control>
          </mc:Choice>
        </mc:AlternateContent>
        <mc:AlternateContent xmlns:mc="http://schemas.openxmlformats.org/markup-compatibility/2006">
          <mc:Choice Requires="x14">
            <control shapeId="28686" r:id="rId17" name="Check Box 14">
              <controlPr defaultSize="0" autoFill="0" autoLine="0" autoPict="0" altText="">
                <anchor moveWithCells="1">
                  <from>
                    <xdr:col>7</xdr:col>
                    <xdr:colOff>190500</xdr:colOff>
                    <xdr:row>33</xdr:row>
                    <xdr:rowOff>47625</xdr:rowOff>
                  </from>
                  <to>
                    <xdr:col>7</xdr:col>
                    <xdr:colOff>533400</xdr:colOff>
                    <xdr:row>33</xdr:row>
                    <xdr:rowOff>238125</xdr:rowOff>
                  </to>
                </anchor>
              </controlPr>
            </control>
          </mc:Choice>
        </mc:AlternateContent>
        <mc:AlternateContent xmlns:mc="http://schemas.openxmlformats.org/markup-compatibility/2006">
          <mc:Choice Requires="x14">
            <control shapeId="28687" r:id="rId18" name="Check Box 15">
              <controlPr defaultSize="0" autoFill="0" autoLine="0" autoPict="0" altText="">
                <anchor moveWithCells="1">
                  <from>
                    <xdr:col>7</xdr:col>
                    <xdr:colOff>190500</xdr:colOff>
                    <xdr:row>34</xdr:row>
                    <xdr:rowOff>38100</xdr:rowOff>
                  </from>
                  <to>
                    <xdr:col>7</xdr:col>
                    <xdr:colOff>533400</xdr:colOff>
                    <xdr:row>34</xdr:row>
                    <xdr:rowOff>228600</xdr:rowOff>
                  </to>
                </anchor>
              </controlPr>
            </control>
          </mc:Choice>
        </mc:AlternateContent>
        <mc:AlternateContent xmlns:mc="http://schemas.openxmlformats.org/markup-compatibility/2006">
          <mc:Choice Requires="x14">
            <control shapeId="28688" r:id="rId19" name="Check Box 16">
              <controlPr defaultSize="0" autoFill="0" autoLine="0" autoPict="0" altText="">
                <anchor moveWithCells="1">
                  <from>
                    <xdr:col>7</xdr:col>
                    <xdr:colOff>190500</xdr:colOff>
                    <xdr:row>35</xdr:row>
                    <xdr:rowOff>19050</xdr:rowOff>
                  </from>
                  <to>
                    <xdr:col>7</xdr:col>
                    <xdr:colOff>533400</xdr:colOff>
                    <xdr:row>35</xdr:row>
                    <xdr:rowOff>209550</xdr:rowOff>
                  </to>
                </anchor>
              </controlPr>
            </control>
          </mc:Choice>
        </mc:AlternateContent>
        <mc:AlternateContent xmlns:mc="http://schemas.openxmlformats.org/markup-compatibility/2006">
          <mc:Choice Requires="x14">
            <control shapeId="28689" r:id="rId20" name="Check Box 17">
              <controlPr defaultSize="0" autoFill="0" autoLine="0" autoPict="0" altText="">
                <anchor moveWithCells="1">
                  <from>
                    <xdr:col>7</xdr:col>
                    <xdr:colOff>200025</xdr:colOff>
                    <xdr:row>36</xdr:row>
                    <xdr:rowOff>38100</xdr:rowOff>
                  </from>
                  <to>
                    <xdr:col>7</xdr:col>
                    <xdr:colOff>542925</xdr:colOff>
                    <xdr:row>36</xdr:row>
                    <xdr:rowOff>228600</xdr:rowOff>
                  </to>
                </anchor>
              </controlPr>
            </control>
          </mc:Choice>
        </mc:AlternateContent>
        <mc:AlternateContent xmlns:mc="http://schemas.openxmlformats.org/markup-compatibility/2006">
          <mc:Choice Requires="x14">
            <control shapeId="28690" r:id="rId21" name="Check Box 18">
              <controlPr defaultSize="0" autoFill="0" autoLine="0" autoPict="0" altText="">
                <anchor moveWithCells="1">
                  <from>
                    <xdr:col>7</xdr:col>
                    <xdr:colOff>190500</xdr:colOff>
                    <xdr:row>37</xdr:row>
                    <xdr:rowOff>66675</xdr:rowOff>
                  </from>
                  <to>
                    <xdr:col>7</xdr:col>
                    <xdr:colOff>533400</xdr:colOff>
                    <xdr:row>37</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入力要領</vt:lpstr>
      <vt:lpstr>資料１</vt:lpstr>
      <vt:lpstr>照会用</vt:lpstr>
      <vt:lpstr>資料2</vt:lpstr>
      <vt:lpstr>資料２-２</vt:lpstr>
      <vt:lpstr>資料３</vt:lpstr>
      <vt:lpstr>資料４</vt:lpstr>
      <vt:lpstr>資料１!Print_Area</vt:lpstr>
      <vt:lpstr>資料2!Print_Area</vt:lpstr>
      <vt:lpstr>'資料２-２'!Print_Area</vt:lpstr>
      <vt:lpstr>資料３!Print_Area</vt:lpstr>
      <vt:lpstr>資料４!Print_Area</vt:lpstr>
      <vt:lpstr>入力要領!Print_Area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sysmente</cp:lastModifiedBy>
  <cp:lastPrinted>2021-06-25T00:55:47Z</cp:lastPrinted>
  <dcterms:created xsi:type="dcterms:W3CDTF">2018-11-19T06:42:03Z</dcterms:created>
  <dcterms:modified xsi:type="dcterms:W3CDTF">2021-07-01T03:52:43Z</dcterms:modified>
</cp:coreProperties>
</file>