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791"/>
  </bookViews>
  <sheets>
    <sheet name="3(1)イ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2" l="1"/>
  <c r="C26" i="12"/>
  <c r="X29" i="12" l="1"/>
  <c r="W29" i="12"/>
  <c r="U29" i="12"/>
  <c r="T29" i="12"/>
  <c r="S29" i="12"/>
  <c r="P29" i="12"/>
  <c r="M29" i="12"/>
  <c r="J29" i="12"/>
  <c r="G29" i="12"/>
  <c r="D29" i="12"/>
  <c r="X28" i="12"/>
  <c r="W28" i="12"/>
  <c r="U28" i="12"/>
  <c r="T28" i="12"/>
  <c r="S28" i="12"/>
  <c r="P28" i="12"/>
  <c r="M28" i="12"/>
  <c r="J28" i="12"/>
  <c r="G28" i="12"/>
  <c r="D28" i="12"/>
  <c r="X27" i="12"/>
  <c r="W27" i="12"/>
  <c r="U27" i="12"/>
  <c r="T27" i="12"/>
  <c r="S27" i="12"/>
  <c r="P27" i="12"/>
  <c r="M27" i="12"/>
  <c r="J27" i="12"/>
  <c r="G27" i="12"/>
  <c r="D27" i="12"/>
  <c r="R26" i="12"/>
  <c r="Q26" i="12"/>
  <c r="O26" i="12"/>
  <c r="N26" i="12"/>
  <c r="L26" i="12"/>
  <c r="K26" i="12"/>
  <c r="I26" i="12"/>
  <c r="H26" i="12"/>
  <c r="F26" i="12"/>
  <c r="E26" i="12"/>
  <c r="D26" i="12"/>
  <c r="X25" i="12"/>
  <c r="W25" i="12"/>
  <c r="U25" i="12"/>
  <c r="T25" i="12"/>
  <c r="S25" i="12"/>
  <c r="P25" i="12"/>
  <c r="M25" i="12"/>
  <c r="J25" i="12"/>
  <c r="G25" i="12"/>
  <c r="D25" i="12"/>
  <c r="X24" i="12"/>
  <c r="W24" i="12"/>
  <c r="U24" i="12"/>
  <c r="T24" i="12"/>
  <c r="S24" i="12"/>
  <c r="P24" i="12"/>
  <c r="M24" i="12"/>
  <c r="J24" i="12"/>
  <c r="G24" i="12"/>
  <c r="D24" i="12"/>
  <c r="X23" i="12"/>
  <c r="W23" i="12"/>
  <c r="U23" i="12"/>
  <c r="T23" i="12"/>
  <c r="S23" i="12"/>
  <c r="P23" i="12"/>
  <c r="M23" i="12"/>
  <c r="J23" i="12"/>
  <c r="G23" i="12"/>
  <c r="D23" i="12"/>
  <c r="X22" i="12"/>
  <c r="W22" i="12"/>
  <c r="U22" i="12"/>
  <c r="T22" i="12"/>
  <c r="S22" i="12"/>
  <c r="P22" i="12"/>
  <c r="M22" i="12"/>
  <c r="J22" i="12"/>
  <c r="G22" i="12"/>
  <c r="D22" i="12"/>
  <c r="X21" i="12"/>
  <c r="W21" i="12"/>
  <c r="U21" i="12"/>
  <c r="T21" i="12"/>
  <c r="S21" i="12"/>
  <c r="P21" i="12"/>
  <c r="M21" i="12"/>
  <c r="J21" i="12"/>
  <c r="G21" i="12"/>
  <c r="D21" i="12"/>
  <c r="X20" i="12"/>
  <c r="W20" i="12"/>
  <c r="U20" i="12"/>
  <c r="T20" i="12"/>
  <c r="S20" i="12"/>
  <c r="P20" i="12"/>
  <c r="M20" i="12"/>
  <c r="J20" i="12"/>
  <c r="G20" i="12"/>
  <c r="D20" i="12"/>
  <c r="X19" i="12"/>
  <c r="W19" i="12"/>
  <c r="U19" i="12"/>
  <c r="T19" i="12"/>
  <c r="S19" i="12"/>
  <c r="P19" i="12"/>
  <c r="M19" i="12"/>
  <c r="J19" i="12"/>
  <c r="G19" i="12"/>
  <c r="D19" i="12"/>
  <c r="X18" i="12"/>
  <c r="W18" i="12"/>
  <c r="U18" i="12"/>
  <c r="T18" i="12"/>
  <c r="S18" i="12"/>
  <c r="P18" i="12"/>
  <c r="M18" i="12"/>
  <c r="J18" i="12"/>
  <c r="G18" i="12"/>
  <c r="D18" i="12"/>
  <c r="X17" i="12"/>
  <c r="W17" i="12"/>
  <c r="U17" i="12"/>
  <c r="T17" i="12"/>
  <c r="S17" i="12"/>
  <c r="P17" i="12"/>
  <c r="M17" i="12"/>
  <c r="J17" i="12"/>
  <c r="G17" i="12"/>
  <c r="D17" i="12"/>
  <c r="X16" i="12"/>
  <c r="W16" i="12"/>
  <c r="U16" i="12"/>
  <c r="T16" i="12"/>
  <c r="S16" i="12"/>
  <c r="P16" i="12"/>
  <c r="M16" i="12"/>
  <c r="J16" i="12"/>
  <c r="G16" i="12"/>
  <c r="D16" i="12"/>
  <c r="X15" i="12"/>
  <c r="W15" i="12"/>
  <c r="U15" i="12"/>
  <c r="T15" i="12"/>
  <c r="S15" i="12"/>
  <c r="P15" i="12"/>
  <c r="M15" i="12"/>
  <c r="J15" i="12"/>
  <c r="G15" i="12"/>
  <c r="D15" i="12"/>
  <c r="X14" i="12"/>
  <c r="W14" i="12"/>
  <c r="U14" i="12"/>
  <c r="T14" i="12"/>
  <c r="S14" i="12"/>
  <c r="P14" i="12"/>
  <c r="M14" i="12"/>
  <c r="J14" i="12"/>
  <c r="G14" i="12"/>
  <c r="D14" i="12"/>
  <c r="X13" i="12"/>
  <c r="W13" i="12"/>
  <c r="U13" i="12"/>
  <c r="T13" i="12"/>
  <c r="S13" i="12"/>
  <c r="P13" i="12"/>
  <c r="M13" i="12"/>
  <c r="J13" i="12"/>
  <c r="G13" i="12"/>
  <c r="D13" i="12"/>
  <c r="X12" i="12"/>
  <c r="W12" i="12"/>
  <c r="U12" i="12"/>
  <c r="T12" i="12"/>
  <c r="S12" i="12"/>
  <c r="P12" i="12"/>
  <c r="M12" i="12"/>
  <c r="J12" i="12"/>
  <c r="G12" i="12"/>
  <c r="D12" i="12"/>
  <c r="X11" i="12"/>
  <c r="W11" i="12"/>
  <c r="U11" i="12"/>
  <c r="T11" i="12"/>
  <c r="S11" i="12"/>
  <c r="P11" i="12"/>
  <c r="M11" i="12"/>
  <c r="J11" i="12"/>
  <c r="G11" i="12"/>
  <c r="D11" i="12"/>
  <c r="X10" i="12"/>
  <c r="W10" i="12"/>
  <c r="U10" i="12"/>
  <c r="T10" i="12"/>
  <c r="S10" i="12"/>
  <c r="P10" i="12"/>
  <c r="M10" i="12"/>
  <c r="J10" i="12"/>
  <c r="G10" i="12"/>
  <c r="D10" i="12"/>
  <c r="X9" i="12"/>
  <c r="W9" i="12"/>
  <c r="U9" i="12"/>
  <c r="T9" i="12"/>
  <c r="S9" i="12"/>
  <c r="P9" i="12"/>
  <c r="M9" i="12"/>
  <c r="J9" i="12"/>
  <c r="G9" i="12"/>
  <c r="D9" i="12"/>
  <c r="X8" i="12"/>
  <c r="W8" i="12"/>
  <c r="U8" i="12"/>
  <c r="T8" i="12"/>
  <c r="S8" i="12"/>
  <c r="P8" i="12"/>
  <c r="M8" i="12"/>
  <c r="J8" i="12"/>
  <c r="G8" i="12"/>
  <c r="D8" i="12"/>
  <c r="Y28" i="12" l="1"/>
  <c r="Y12" i="12"/>
  <c r="Y9" i="12"/>
  <c r="G26" i="12"/>
  <c r="V9" i="12"/>
  <c r="V13" i="12"/>
  <c r="S26" i="12"/>
  <c r="Y14" i="12"/>
  <c r="M26" i="12"/>
  <c r="Y25" i="12"/>
  <c r="Y23" i="12"/>
  <c r="Y21" i="12"/>
  <c r="Y19" i="12"/>
  <c r="Y18" i="12"/>
  <c r="Y11" i="12"/>
  <c r="V28" i="12"/>
  <c r="V21" i="12"/>
  <c r="Y27" i="12"/>
  <c r="Y29" i="12"/>
  <c r="V27" i="12"/>
  <c r="V29" i="12"/>
  <c r="V15" i="12"/>
  <c r="V19" i="12"/>
  <c r="V16" i="12"/>
  <c r="V20" i="12"/>
  <c r="V22" i="12"/>
  <c r="J26" i="12"/>
  <c r="V10" i="12"/>
  <c r="X26" i="12"/>
  <c r="V17" i="12"/>
  <c r="V25" i="12"/>
  <c r="V11" i="12"/>
  <c r="V23" i="12"/>
  <c r="Y16" i="12"/>
  <c r="Y20" i="12"/>
  <c r="Y24" i="12"/>
  <c r="Y13" i="12"/>
  <c r="Y10" i="12"/>
  <c r="Y17" i="12"/>
  <c r="Y8" i="12"/>
  <c r="Y15" i="12"/>
  <c r="Y22" i="12"/>
  <c r="V18" i="12"/>
  <c r="V8" i="12"/>
  <c r="V24" i="12"/>
  <c r="V12" i="12"/>
  <c r="T26" i="12"/>
  <c r="U26" i="12"/>
  <c r="V14" i="12"/>
  <c r="W26" i="12"/>
  <c r="P26" i="12"/>
  <c r="V26" i="12" l="1"/>
  <c r="Y26" i="12"/>
</calcChain>
</file>

<file path=xl/sharedStrings.xml><?xml version="1.0" encoding="utf-8"?>
<sst xmlns="http://schemas.openxmlformats.org/spreadsheetml/2006/main" count="61" uniqueCount="38">
  <si>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</si>
  <si>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</si>
  <si>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3">
      <t>トウヒョウリツ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</si>
  <si>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</si>
  <si>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</si>
  <si>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</si>
  <si>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</si>
  <si>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</si>
  <si>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</si>
  <si>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鶴見区　　　　</t>
    <rPh sb="0" eb="3">
      <t>ツルミク</t>
    </rPh>
    <phoneticPr fontId="3"/>
  </si>
  <si>
    <t>神奈川区</t>
    <rPh sb="0" eb="3">
      <t>カナガワ</t>
    </rPh>
    <rPh sb="3" eb="4">
      <t>ク</t>
    </rPh>
    <phoneticPr fontId="3"/>
  </si>
  <si>
    <t>西区</t>
    <rPh sb="0" eb="2">
      <t>ニシク</t>
    </rPh>
    <phoneticPr fontId="3"/>
  </si>
  <si>
    <t>中区</t>
    <rPh sb="0" eb="2">
      <t>ナカク</t>
    </rPh>
    <phoneticPr fontId="3"/>
  </si>
  <si>
    <t>南区</t>
    <rPh sb="0" eb="2">
      <t>ミナミク</t>
    </rPh>
    <phoneticPr fontId="3"/>
  </si>
  <si>
    <t>港南区</t>
    <rPh sb="0" eb="3">
      <t>コウナンク</t>
    </rPh>
    <phoneticPr fontId="3"/>
  </si>
  <si>
    <t>保土ケ谷区</t>
    <rPh sb="0" eb="5">
      <t>ホドガヤク</t>
    </rPh>
    <phoneticPr fontId="3"/>
  </si>
  <si>
    <t>旭区</t>
    <rPh sb="0" eb="2">
      <t>アサヒク</t>
    </rPh>
    <phoneticPr fontId="3"/>
  </si>
  <si>
    <t>磯子区</t>
    <rPh sb="0" eb="3">
      <t>イソゴク</t>
    </rPh>
    <phoneticPr fontId="3"/>
  </si>
  <si>
    <t>金沢区</t>
    <rPh sb="0" eb="3">
      <t>カナザワク</t>
    </rPh>
    <phoneticPr fontId="3"/>
  </si>
  <si>
    <t>港北区</t>
    <rPh sb="0" eb="3">
      <t>コウホクク</t>
    </rPh>
    <phoneticPr fontId="3"/>
  </si>
  <si>
    <t>緑区</t>
    <rPh sb="0" eb="2">
      <t>ミドリク</t>
    </rPh>
    <phoneticPr fontId="3"/>
  </si>
  <si>
    <t>青葉区</t>
    <rPh sb="0" eb="3">
      <t>アオバク</t>
    </rPh>
    <phoneticPr fontId="3"/>
  </si>
  <si>
    <t>都筑区</t>
    <rPh sb="0" eb="2">
      <t>ツヅキ</t>
    </rPh>
    <rPh sb="2" eb="3">
      <t>ク</t>
    </rPh>
    <phoneticPr fontId="3"/>
  </si>
  <si>
    <t>戸塚区</t>
    <rPh sb="0" eb="3">
      <t>トツカク</t>
    </rPh>
    <phoneticPr fontId="3"/>
  </si>
  <si>
    <t>栄区</t>
    <rPh sb="0" eb="2">
      <t>サカエク</t>
    </rPh>
    <phoneticPr fontId="3"/>
  </si>
  <si>
    <t>泉区</t>
    <rPh sb="0" eb="2">
      <t>イズミク</t>
    </rPh>
    <phoneticPr fontId="3"/>
  </si>
  <si>
    <t>瀬谷区</t>
    <rPh sb="0" eb="3">
      <t>セヤク</t>
    </rPh>
    <phoneticPr fontId="3"/>
  </si>
  <si>
    <t>横浜市計</t>
    <rPh sb="0" eb="3">
      <t>ヨコハマシ</t>
    </rPh>
    <rPh sb="3" eb="4">
      <t>ケイ</t>
    </rPh>
    <phoneticPr fontId="3"/>
  </si>
  <si>
    <t>イ　比例代表</t>
    <rPh sb="2" eb="4">
      <t>ヒレイ</t>
    </rPh>
    <rPh sb="4" eb="6">
      <t>ダイヒョウ</t>
    </rPh>
    <phoneticPr fontId="3"/>
  </si>
  <si>
    <t>神奈川県計</t>
    <rPh sb="0" eb="4">
      <t>カナガワケン</t>
    </rPh>
    <rPh sb="4" eb="5">
      <t>ケイ</t>
    </rPh>
    <phoneticPr fontId="3"/>
  </si>
  <si>
    <t>在外選挙人</t>
    <rPh sb="0" eb="2">
      <t>ザイガイ</t>
    </rPh>
    <rPh sb="2" eb="4">
      <t>センキョ</t>
    </rPh>
    <rPh sb="4" eb="5">
      <t>ニン</t>
    </rPh>
    <phoneticPr fontId="3"/>
  </si>
  <si>
    <t>総計　※</t>
    <rPh sb="0" eb="2">
      <t>ソウケイ</t>
    </rPh>
    <phoneticPr fontId="3"/>
  </si>
  <si>
    <t>※　総計＝選挙人+在外選挙人</t>
    <rPh sb="2" eb="4">
      <t>ソウケイ</t>
    </rPh>
    <rPh sb="5" eb="7">
      <t>センキョ</t>
    </rPh>
    <rPh sb="7" eb="8">
      <t>ニン</t>
    </rPh>
    <rPh sb="9" eb="11">
      <t>ザイガイ</t>
    </rPh>
    <rPh sb="11" eb="13">
      <t>センキョ</t>
    </rPh>
    <rPh sb="13" eb="14">
      <t>ニン</t>
    </rPh>
    <phoneticPr fontId="3"/>
  </si>
  <si>
    <t>南関東選挙区計</t>
    <rPh sb="0" eb="1">
      <t>ミナミ</t>
    </rPh>
    <rPh sb="1" eb="3">
      <t>カントウ</t>
    </rPh>
    <rPh sb="3" eb="5">
      <t>センキョ</t>
    </rPh>
    <rPh sb="5" eb="6">
      <t>ク</t>
    </rPh>
    <rPh sb="6" eb="7">
      <t>ケイ</t>
    </rPh>
    <phoneticPr fontId="3"/>
  </si>
  <si>
    <t>総計　※１</t>
    <rPh sb="0" eb="2">
      <t>ソウケイ</t>
    </rPh>
    <phoneticPr fontId="3"/>
  </si>
  <si>
    <t>全国計</t>
    <rPh sb="0" eb="2">
      <t>ゼンコク</t>
    </rPh>
    <rPh sb="2" eb="3">
      <t>ケイ</t>
    </rPh>
    <phoneticPr fontId="3"/>
  </si>
  <si>
    <t>令和３年10月18日現在の
選挙人名簿及び在外選挙人名簿登録者数</t>
    <rPh sb="0" eb="2">
      <t>レイワ</t>
    </rPh>
    <rPh sb="3" eb="4">
      <t>ネン</t>
    </rPh>
    <rPh sb="6" eb="7">
      <t>ガツ</t>
    </rPh>
    <rPh sb="9" eb="10">
      <t>トウロクビ</t>
    </rPh>
    <rPh sb="10" eb="12">
      <t>ゲンザイ</t>
    </rPh>
    <rPh sb="14" eb="16">
      <t>センキョ</t>
    </rPh>
    <rPh sb="16" eb="17">
      <t>ニン</t>
    </rPh>
    <rPh sb="17" eb="19">
      <t>メイボ</t>
    </rPh>
    <rPh sb="19" eb="20">
      <t>オヨ</t>
    </rPh>
    <rPh sb="21" eb="23">
      <t>ザイガイ</t>
    </rPh>
    <rPh sb="23" eb="25">
      <t>センキョ</t>
    </rPh>
    <rPh sb="25" eb="26">
      <t>ニン</t>
    </rPh>
    <rPh sb="26" eb="28">
      <t>メイボ</t>
    </rPh>
    <rPh sb="28" eb="30">
      <t>トウロク</t>
    </rPh>
    <rPh sb="30" eb="31">
      <t>シャ</t>
    </rPh>
    <rPh sb="31" eb="32">
      <t>スウ</t>
    </rPh>
    <phoneticPr fontId="3"/>
  </si>
  <si>
    <t>　　　　　種別
　　　 性別
区別</t>
    <rPh sb="5" eb="7">
      <t>シュベツ</t>
    </rPh>
    <rPh sb="13" eb="15">
      <t>セイベツ</t>
    </rPh>
    <rPh sb="16" eb="18">
      <t>クベツ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</si>
</sst>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;[Red]#,##0"/>
    <numFmt numFmtId="178" formatCode="#,##0.00;[Red]#,##0.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52">
    <xf numFmtId="0" fontId="0" fillId="0" borderId="0" xfId="0"/>
    <xf numFmtId="0" fontId="8" fillId="0" borderId="0" xfId="0" applyFont="1" applyFill="1"/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/>
    <xf numFmtId="0" fontId="9" fillId="0" borderId="9" xfId="0" applyFont="1" applyFill="1" applyBorder="1" applyAlignment="1">
      <alignment horizontal="distributed" vertical="center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19" xfId="1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distributed" vertical="center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25" xfId="1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178" fontId="5" fillId="0" borderId="24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distributed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distributed" vertical="center"/>
    </xf>
    <xf numFmtId="0" fontId="11" fillId="0" borderId="10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 wrapText="1"/>
    </xf>
    <xf numFmtId="177" fontId="5" fillId="0" borderId="7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/>
    </xf>
    <xf numFmtId="178" fontId="5" fillId="0" borderId="27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5013</xdr:rowOff>
    </xdr:from>
    <xdr:to>
      <xdr:col>0</xdr:col>
      <xdr:colOff>416092</xdr:colOff>
      <xdr:row>6</xdr:row>
      <xdr:rowOff>80210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29EE27-2A01-4B80-8753-D6C79DE1D5EC}"/>
            </a:ext>
          </a:extLst>
        </xdr:cNvPr>
        <xdr:cNvCxnSpPr/>
      </xdr:nvCxnSpPr>
      <xdr:spPr>
        <a:xfrm>
          <a:off x="0" y="776538"/>
          <a:ext cx="416092" cy="8562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1881</xdr:rowOff>
    </xdr:from>
    <xdr:to>
      <xdr:col>1</xdr:col>
      <xdr:colOff>0</xdr:colOff>
      <xdr:row>6</xdr:row>
      <xdr:rowOff>5013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42A6411-2E67-4F04-8E00-54923D327F55}"/>
            </a:ext>
          </a:extLst>
        </xdr:cNvPr>
        <xdr:cNvCxnSpPr/>
      </xdr:nvCxnSpPr>
      <xdr:spPr>
        <a:xfrm>
          <a:off x="0" y="773406"/>
          <a:ext cx="904875" cy="7841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416092</xdr:colOff>
      <xdr:row>6</xdr:row>
      <xdr:rowOff>75197</xdr:rowOff>
    </xdr:from>
    <xdr:to>
      <xdr:col>1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9EA1B83-8753-4760-BED5-CA11CD55F086}"/>
            </a:ext>
          </a:extLst>
        </xdr:cNvPr>
        <xdr:cNvCxnSpPr/>
      </xdr:nvCxnSpPr>
      <xdr:spPr>
        <a:xfrm>
          <a:off x="416092" y="1627772"/>
          <a:ext cx="488783" cy="1724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zoomScaleNormal="100" workbookViewId="0">
      <pane xSplit="1" ySplit="7" topLeftCell="B8" activePane="bottomRight" state="frozen"/>
      <selection activeCell="A40" sqref="A40"/>
      <selection pane="topRight" activeCell="A40" sqref="A40"/>
      <selection pane="bottomLeft" activeCell="A40" sqref="A40"/>
      <selection pane="bottomRight"/>
    </sheetView>
  </sheetViews>
  <sheetFormatPr defaultColWidth="9" defaultRowHeight="13.5" x14ac:dyDescent="0.15"/>
  <cols>
    <col min="1" max="1" width="11.875" style="1" customWidth="1"/>
    <col min="2" max="4" width="13.75" style="1" customWidth="1"/>
    <col min="5" max="7" width="9.5" style="1" customWidth="1"/>
    <col min="8" max="10" width="13.75" style="1" customWidth="1"/>
    <col min="11" max="13" width="9.5" style="1" customWidth="1"/>
    <col min="14" max="16" width="13.75" style="1" customWidth="1"/>
    <col min="17" max="19" width="9.5" style="1" customWidth="1"/>
    <col min="20" max="25" width="9.375" style="1" customWidth="1"/>
    <col min="26" max="16384" width="9" style="1"/>
  </cols>
  <sheetData>
    <row r="1" spans="1:25" ht="18" customHeight="1" x14ac:dyDescent="0.15"/>
    <row r="2" spans="1:25" ht="18" customHeight="1" x14ac:dyDescent="0.15">
      <c r="A2" s="6"/>
    </row>
    <row r="3" spans="1:25" ht="18" customHeight="1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6.75" customHeight="1" thickBot="1" x14ac:dyDescent="0.2"/>
    <row r="5" spans="1:25" ht="42" customHeight="1" x14ac:dyDescent="0.15">
      <c r="A5" s="35" t="s">
        <v>37</v>
      </c>
      <c r="B5" s="38" t="s">
        <v>36</v>
      </c>
      <c r="C5" s="39"/>
      <c r="D5" s="39"/>
      <c r="E5" s="39"/>
      <c r="F5" s="39"/>
      <c r="G5" s="40"/>
      <c r="H5" s="41" t="s">
        <v>0</v>
      </c>
      <c r="I5" s="39"/>
      <c r="J5" s="39"/>
      <c r="K5" s="39"/>
      <c r="L5" s="39"/>
      <c r="M5" s="40"/>
      <c r="N5" s="42" t="s">
        <v>1</v>
      </c>
      <c r="O5" s="43"/>
      <c r="P5" s="43"/>
      <c r="Q5" s="43"/>
      <c r="R5" s="43"/>
      <c r="S5" s="44"/>
      <c r="T5" s="42" t="s">
        <v>2</v>
      </c>
      <c r="U5" s="43"/>
      <c r="V5" s="43"/>
      <c r="W5" s="43"/>
      <c r="X5" s="43"/>
      <c r="Y5" s="45"/>
    </row>
    <row r="6" spans="1:25" ht="21.75" customHeight="1" x14ac:dyDescent="0.15">
      <c r="A6" s="36"/>
      <c r="B6" s="46" t="s">
        <v>31</v>
      </c>
      <c r="C6" s="47"/>
      <c r="D6" s="48"/>
      <c r="E6" s="49" t="s">
        <v>30</v>
      </c>
      <c r="F6" s="47"/>
      <c r="G6" s="48"/>
      <c r="H6" s="49" t="s">
        <v>34</v>
      </c>
      <c r="I6" s="47"/>
      <c r="J6" s="48"/>
      <c r="K6" s="49" t="s">
        <v>30</v>
      </c>
      <c r="L6" s="47"/>
      <c r="M6" s="48"/>
      <c r="N6" s="33" t="s">
        <v>31</v>
      </c>
      <c r="O6" s="34"/>
      <c r="P6" s="50"/>
      <c r="Q6" s="33" t="s">
        <v>30</v>
      </c>
      <c r="R6" s="34"/>
      <c r="S6" s="50"/>
      <c r="T6" s="33" t="s">
        <v>31</v>
      </c>
      <c r="U6" s="34"/>
      <c r="V6" s="50"/>
      <c r="W6" s="33" t="s">
        <v>30</v>
      </c>
      <c r="X6" s="34"/>
      <c r="Y6" s="51"/>
    </row>
    <row r="7" spans="1:25" ht="19.899999999999999" customHeight="1" x14ac:dyDescent="0.15">
      <c r="A7" s="37"/>
      <c r="B7" s="2" t="s">
        <v>3</v>
      </c>
      <c r="C7" s="3" t="s">
        <v>4</v>
      </c>
      <c r="D7" s="3" t="s">
        <v>5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4" t="s">
        <v>7</v>
      </c>
      <c r="S7" s="3" t="s">
        <v>8</v>
      </c>
      <c r="T7" s="3" t="s">
        <v>6</v>
      </c>
      <c r="U7" s="3" t="s">
        <v>7</v>
      </c>
      <c r="V7" s="3" t="s">
        <v>8</v>
      </c>
      <c r="W7" s="3" t="s">
        <v>6</v>
      </c>
      <c r="X7" s="3" t="s">
        <v>7</v>
      </c>
      <c r="Y7" s="5" t="s">
        <v>8</v>
      </c>
    </row>
    <row r="8" spans="1:25" ht="19.899999999999999" customHeight="1" x14ac:dyDescent="0.15">
      <c r="A8" s="8" t="s">
        <v>9</v>
      </c>
      <c r="B8" s="9">
        <v>124409</v>
      </c>
      <c r="C8" s="10">
        <v>116000</v>
      </c>
      <c r="D8" s="11">
        <f>SUM(B8:C8)</f>
        <v>240409</v>
      </c>
      <c r="E8" s="11">
        <v>157</v>
      </c>
      <c r="F8" s="11">
        <v>179</v>
      </c>
      <c r="G8" s="11">
        <f>SUM(E8:F8)</f>
        <v>336</v>
      </c>
      <c r="H8" s="10">
        <v>123911</v>
      </c>
      <c r="I8" s="10">
        <v>115674</v>
      </c>
      <c r="J8" s="10">
        <f>SUM(H8:I8)</f>
        <v>239585</v>
      </c>
      <c r="K8" s="10">
        <v>157</v>
      </c>
      <c r="L8" s="11">
        <v>179</v>
      </c>
      <c r="M8" s="12">
        <f>SUM(K8:L8)</f>
        <v>336</v>
      </c>
      <c r="N8" s="10">
        <v>63132</v>
      </c>
      <c r="O8" s="10">
        <v>60516</v>
      </c>
      <c r="P8" s="10">
        <f>SUM(N8:O8)</f>
        <v>123648</v>
      </c>
      <c r="Q8" s="10">
        <v>31</v>
      </c>
      <c r="R8" s="11">
        <v>37</v>
      </c>
      <c r="S8" s="11">
        <f>SUM(Q8:R8)</f>
        <v>68</v>
      </c>
      <c r="T8" s="13">
        <f t="shared" ref="T8:Y23" si="0">N8/H8*100</f>
        <v>50.949471798306845</v>
      </c>
      <c r="U8" s="13">
        <f t="shared" si="0"/>
        <v>52.315991493334714</v>
      </c>
      <c r="V8" s="13">
        <f t="shared" si="0"/>
        <v>51.609240979193181</v>
      </c>
      <c r="W8" s="13">
        <f>Q8/K8*100</f>
        <v>19.745222929936308</v>
      </c>
      <c r="X8" s="13">
        <f t="shared" si="0"/>
        <v>20.670391061452513</v>
      </c>
      <c r="Y8" s="14">
        <f t="shared" si="0"/>
        <v>20.238095238095237</v>
      </c>
    </row>
    <row r="9" spans="1:25" ht="19.899999999999999" customHeight="1" x14ac:dyDescent="0.15">
      <c r="A9" s="15" t="s">
        <v>10</v>
      </c>
      <c r="B9" s="9">
        <v>102659</v>
      </c>
      <c r="C9" s="16">
        <v>100917</v>
      </c>
      <c r="D9" s="16">
        <f>SUM(B9:C9)</f>
        <v>203576</v>
      </c>
      <c r="E9" s="17">
        <v>140</v>
      </c>
      <c r="F9" s="17">
        <v>144</v>
      </c>
      <c r="G9" s="16">
        <f>SUM(E9:F9)</f>
        <v>284</v>
      </c>
      <c r="H9" s="16">
        <v>102233</v>
      </c>
      <c r="I9" s="16">
        <v>100580</v>
      </c>
      <c r="J9" s="16">
        <f>SUM(H9:I9)</f>
        <v>202813</v>
      </c>
      <c r="K9" s="16">
        <v>140</v>
      </c>
      <c r="L9" s="17">
        <v>144</v>
      </c>
      <c r="M9" s="18">
        <f>SUM(K9:L9)</f>
        <v>284</v>
      </c>
      <c r="N9" s="16">
        <v>54925</v>
      </c>
      <c r="O9" s="16">
        <v>54249</v>
      </c>
      <c r="P9" s="16">
        <f>SUM(N9:O9)</f>
        <v>109174</v>
      </c>
      <c r="Q9" s="16">
        <v>38</v>
      </c>
      <c r="R9" s="17">
        <v>34</v>
      </c>
      <c r="S9" s="17">
        <f>SUM(Q9:R9)</f>
        <v>72</v>
      </c>
      <c r="T9" s="19">
        <f t="shared" si="0"/>
        <v>53.725313744094372</v>
      </c>
      <c r="U9" s="19">
        <f t="shared" si="0"/>
        <v>53.936170212765958</v>
      </c>
      <c r="V9" s="19">
        <f t="shared" si="0"/>
        <v>53.829882699826939</v>
      </c>
      <c r="W9" s="20">
        <f>Q9/K9*100</f>
        <v>27.142857142857142</v>
      </c>
      <c r="X9" s="19">
        <f t="shared" si="0"/>
        <v>23.611111111111111</v>
      </c>
      <c r="Y9" s="21">
        <f t="shared" si="0"/>
        <v>25.352112676056336</v>
      </c>
    </row>
    <row r="10" spans="1:25" ht="19.899999999999999" customHeight="1" x14ac:dyDescent="0.15">
      <c r="A10" s="15" t="s">
        <v>11</v>
      </c>
      <c r="B10" s="9">
        <v>43199</v>
      </c>
      <c r="C10" s="16">
        <v>43260</v>
      </c>
      <c r="D10" s="16">
        <f t="shared" ref="D10:D26" si="1">SUM(B10:C10)</f>
        <v>86459</v>
      </c>
      <c r="E10" s="17">
        <v>75</v>
      </c>
      <c r="F10" s="17">
        <v>84</v>
      </c>
      <c r="G10" s="16">
        <f t="shared" ref="G10:G29" si="2">SUM(E10:F10)</f>
        <v>159</v>
      </c>
      <c r="H10" s="16">
        <v>42999</v>
      </c>
      <c r="I10" s="16">
        <v>43103</v>
      </c>
      <c r="J10" s="16">
        <f t="shared" ref="J10:J26" si="3">SUM(H10:I10)</f>
        <v>86102</v>
      </c>
      <c r="K10" s="16">
        <v>75</v>
      </c>
      <c r="L10" s="17">
        <v>84</v>
      </c>
      <c r="M10" s="18">
        <f t="shared" ref="M10:M29" si="4">SUM(K10:L10)</f>
        <v>159</v>
      </c>
      <c r="N10" s="16">
        <v>24230</v>
      </c>
      <c r="O10" s="16">
        <v>24557</v>
      </c>
      <c r="P10" s="16">
        <f t="shared" ref="P10:P26" si="5">SUM(N10:O10)</f>
        <v>48787</v>
      </c>
      <c r="Q10" s="16">
        <v>23</v>
      </c>
      <c r="R10" s="17">
        <v>20</v>
      </c>
      <c r="S10" s="17">
        <f t="shared" ref="S10:S26" si="6">SUM(Q10:R10)</f>
        <v>43</v>
      </c>
      <c r="T10" s="19">
        <f t="shared" si="0"/>
        <v>56.350147677852966</v>
      </c>
      <c r="U10" s="19">
        <f t="shared" si="0"/>
        <v>56.97283251745818</v>
      </c>
      <c r="V10" s="19">
        <f t="shared" si="0"/>
        <v>56.661866158741958</v>
      </c>
      <c r="W10" s="19">
        <f t="shared" si="0"/>
        <v>30.666666666666664</v>
      </c>
      <c r="X10" s="19">
        <f t="shared" si="0"/>
        <v>23.809523809523807</v>
      </c>
      <c r="Y10" s="21">
        <f t="shared" si="0"/>
        <v>27.044025157232703</v>
      </c>
    </row>
    <row r="11" spans="1:25" ht="19.899999999999999" customHeight="1" x14ac:dyDescent="0.15">
      <c r="A11" s="15" t="s">
        <v>12</v>
      </c>
      <c r="B11" s="9">
        <v>63135</v>
      </c>
      <c r="C11" s="16">
        <v>57777</v>
      </c>
      <c r="D11" s="16">
        <f t="shared" si="1"/>
        <v>120912</v>
      </c>
      <c r="E11" s="17">
        <v>116</v>
      </c>
      <c r="F11" s="17">
        <v>171</v>
      </c>
      <c r="G11" s="16">
        <f t="shared" si="2"/>
        <v>287</v>
      </c>
      <c r="H11" s="16">
        <v>62722</v>
      </c>
      <c r="I11" s="16">
        <v>57598</v>
      </c>
      <c r="J11" s="16">
        <f t="shared" si="3"/>
        <v>120320</v>
      </c>
      <c r="K11" s="16">
        <v>114</v>
      </c>
      <c r="L11" s="17">
        <v>171</v>
      </c>
      <c r="M11" s="18">
        <f t="shared" si="4"/>
        <v>285</v>
      </c>
      <c r="N11" s="16">
        <v>31967</v>
      </c>
      <c r="O11" s="16">
        <v>30876</v>
      </c>
      <c r="P11" s="16">
        <f t="shared" si="5"/>
        <v>62843</v>
      </c>
      <c r="Q11" s="16">
        <v>43</v>
      </c>
      <c r="R11" s="17">
        <v>39</v>
      </c>
      <c r="S11" s="17">
        <f t="shared" si="6"/>
        <v>82</v>
      </c>
      <c r="T11" s="19">
        <f t="shared" si="0"/>
        <v>50.966168170657824</v>
      </c>
      <c r="U11" s="19">
        <f t="shared" si="0"/>
        <v>53.606027987082882</v>
      </c>
      <c r="V11" s="19">
        <f t="shared" si="0"/>
        <v>52.229886968085104</v>
      </c>
      <c r="W11" s="19">
        <f t="shared" si="0"/>
        <v>37.719298245614034</v>
      </c>
      <c r="X11" s="19">
        <f t="shared" si="0"/>
        <v>22.807017543859647</v>
      </c>
      <c r="Y11" s="21">
        <f t="shared" si="0"/>
        <v>28.771929824561404</v>
      </c>
    </row>
    <row r="12" spans="1:25" ht="19.899999999999999" customHeight="1" x14ac:dyDescent="0.15">
      <c r="A12" s="15" t="s">
        <v>13</v>
      </c>
      <c r="B12" s="9">
        <v>83852</v>
      </c>
      <c r="C12" s="16">
        <v>83393</v>
      </c>
      <c r="D12" s="16">
        <f t="shared" si="1"/>
        <v>167245</v>
      </c>
      <c r="E12" s="17">
        <v>76</v>
      </c>
      <c r="F12" s="17">
        <v>100</v>
      </c>
      <c r="G12" s="16">
        <f t="shared" si="2"/>
        <v>176</v>
      </c>
      <c r="H12" s="16">
        <v>83538</v>
      </c>
      <c r="I12" s="16">
        <v>83200</v>
      </c>
      <c r="J12" s="16">
        <f t="shared" si="3"/>
        <v>166738</v>
      </c>
      <c r="K12" s="16">
        <v>75</v>
      </c>
      <c r="L12" s="17">
        <v>98</v>
      </c>
      <c r="M12" s="18">
        <f t="shared" si="4"/>
        <v>173</v>
      </c>
      <c r="N12" s="16">
        <v>44010</v>
      </c>
      <c r="O12" s="16">
        <v>44548</v>
      </c>
      <c r="P12" s="16">
        <f t="shared" si="5"/>
        <v>88558</v>
      </c>
      <c r="Q12" s="16">
        <v>13</v>
      </c>
      <c r="R12" s="17">
        <v>15</v>
      </c>
      <c r="S12" s="17">
        <f t="shared" si="6"/>
        <v>28</v>
      </c>
      <c r="T12" s="19">
        <f t="shared" si="0"/>
        <v>52.682611506140923</v>
      </c>
      <c r="U12" s="19">
        <f t="shared" si="0"/>
        <v>53.543269230769234</v>
      </c>
      <c r="V12" s="19">
        <f t="shared" si="0"/>
        <v>53.112068034881062</v>
      </c>
      <c r="W12" s="19">
        <f t="shared" si="0"/>
        <v>17.333333333333336</v>
      </c>
      <c r="X12" s="19">
        <f t="shared" si="0"/>
        <v>15.306122448979592</v>
      </c>
      <c r="Y12" s="21">
        <f t="shared" si="0"/>
        <v>16.184971098265898</v>
      </c>
    </row>
    <row r="13" spans="1:25" ht="19.899999999999999" customHeight="1" x14ac:dyDescent="0.15">
      <c r="A13" s="15" t="s">
        <v>14</v>
      </c>
      <c r="B13" s="9">
        <v>88701</v>
      </c>
      <c r="C13" s="16">
        <v>94929</v>
      </c>
      <c r="D13" s="16">
        <f t="shared" si="1"/>
        <v>183630</v>
      </c>
      <c r="E13" s="17">
        <v>105</v>
      </c>
      <c r="F13" s="17">
        <v>125</v>
      </c>
      <c r="G13" s="16">
        <f t="shared" si="2"/>
        <v>230</v>
      </c>
      <c r="H13" s="16">
        <v>88445</v>
      </c>
      <c r="I13" s="16">
        <v>94781</v>
      </c>
      <c r="J13" s="16">
        <f t="shared" si="3"/>
        <v>183226</v>
      </c>
      <c r="K13" s="16">
        <v>105</v>
      </c>
      <c r="L13" s="17">
        <v>125</v>
      </c>
      <c r="M13" s="18">
        <f t="shared" si="4"/>
        <v>230</v>
      </c>
      <c r="N13" s="16">
        <v>51800</v>
      </c>
      <c r="O13" s="16">
        <v>54988</v>
      </c>
      <c r="P13" s="16">
        <f t="shared" si="5"/>
        <v>106788</v>
      </c>
      <c r="Q13" s="16">
        <v>35</v>
      </c>
      <c r="R13" s="17">
        <v>29</v>
      </c>
      <c r="S13" s="17">
        <f t="shared" si="6"/>
        <v>64</v>
      </c>
      <c r="T13" s="19">
        <f t="shared" si="0"/>
        <v>58.56747130985358</v>
      </c>
      <c r="U13" s="19">
        <f t="shared" si="0"/>
        <v>58.015847057954652</v>
      </c>
      <c r="V13" s="19">
        <f t="shared" si="0"/>
        <v>58.282121532970208</v>
      </c>
      <c r="W13" s="19">
        <f t="shared" si="0"/>
        <v>33.333333333333329</v>
      </c>
      <c r="X13" s="19">
        <f t="shared" si="0"/>
        <v>23.200000000000003</v>
      </c>
      <c r="Y13" s="21">
        <f t="shared" si="0"/>
        <v>27.826086956521738</v>
      </c>
    </row>
    <row r="14" spans="1:25" ht="19.899999999999999" customHeight="1" x14ac:dyDescent="0.15">
      <c r="A14" s="15" t="s">
        <v>15</v>
      </c>
      <c r="B14" s="9">
        <v>85374</v>
      </c>
      <c r="C14" s="16">
        <v>88056</v>
      </c>
      <c r="D14" s="16">
        <f t="shared" si="1"/>
        <v>173430</v>
      </c>
      <c r="E14" s="17">
        <v>98</v>
      </c>
      <c r="F14" s="17">
        <v>111</v>
      </c>
      <c r="G14" s="16">
        <f t="shared" si="2"/>
        <v>209</v>
      </c>
      <c r="H14" s="16">
        <v>85104</v>
      </c>
      <c r="I14" s="16">
        <v>87881</v>
      </c>
      <c r="J14" s="16">
        <f t="shared" si="3"/>
        <v>172985</v>
      </c>
      <c r="K14" s="16">
        <v>98</v>
      </c>
      <c r="L14" s="17">
        <v>111</v>
      </c>
      <c r="M14" s="18">
        <f t="shared" si="4"/>
        <v>209</v>
      </c>
      <c r="N14" s="16">
        <v>47412</v>
      </c>
      <c r="O14" s="16">
        <v>48746</v>
      </c>
      <c r="P14" s="16">
        <f t="shared" si="5"/>
        <v>96158</v>
      </c>
      <c r="Q14" s="16">
        <v>21</v>
      </c>
      <c r="R14" s="17">
        <v>15</v>
      </c>
      <c r="S14" s="17">
        <f t="shared" si="6"/>
        <v>36</v>
      </c>
      <c r="T14" s="19">
        <f t="shared" si="0"/>
        <v>55.710659898477154</v>
      </c>
      <c r="U14" s="19">
        <f t="shared" si="0"/>
        <v>55.468189938667059</v>
      </c>
      <c r="V14" s="19">
        <f t="shared" si="0"/>
        <v>55.587478683122818</v>
      </c>
      <c r="W14" s="19">
        <f t="shared" si="0"/>
        <v>21.428571428571427</v>
      </c>
      <c r="X14" s="19">
        <f t="shared" si="0"/>
        <v>13.513513513513514</v>
      </c>
      <c r="Y14" s="21">
        <f t="shared" si="0"/>
        <v>17.224880382775119</v>
      </c>
    </row>
    <row r="15" spans="1:25" ht="19.899999999999999" customHeight="1" x14ac:dyDescent="0.15">
      <c r="A15" s="15" t="s">
        <v>16</v>
      </c>
      <c r="B15" s="9">
        <v>101091</v>
      </c>
      <c r="C15" s="16">
        <v>107479</v>
      </c>
      <c r="D15" s="16">
        <f t="shared" si="1"/>
        <v>208570</v>
      </c>
      <c r="E15" s="17">
        <v>81</v>
      </c>
      <c r="F15" s="17">
        <v>136</v>
      </c>
      <c r="G15" s="16">
        <f t="shared" si="2"/>
        <v>217</v>
      </c>
      <c r="H15" s="16">
        <v>100869</v>
      </c>
      <c r="I15" s="16">
        <v>107287</v>
      </c>
      <c r="J15" s="16">
        <f t="shared" si="3"/>
        <v>208156</v>
      </c>
      <c r="K15" s="16">
        <v>81</v>
      </c>
      <c r="L15" s="17">
        <v>136</v>
      </c>
      <c r="M15" s="18">
        <f t="shared" si="4"/>
        <v>217</v>
      </c>
      <c r="N15" s="16">
        <v>56920</v>
      </c>
      <c r="O15" s="16">
        <v>59855</v>
      </c>
      <c r="P15" s="16">
        <f t="shared" si="5"/>
        <v>116775</v>
      </c>
      <c r="Q15" s="16">
        <v>22</v>
      </c>
      <c r="R15" s="17">
        <v>31</v>
      </c>
      <c r="S15" s="17">
        <f t="shared" si="6"/>
        <v>53</v>
      </c>
      <c r="T15" s="19">
        <f t="shared" si="0"/>
        <v>56.429626545321156</v>
      </c>
      <c r="U15" s="19">
        <f t="shared" si="0"/>
        <v>55.789611043276444</v>
      </c>
      <c r="V15" s="19">
        <f t="shared" si="0"/>
        <v>56.099752108995169</v>
      </c>
      <c r="W15" s="19">
        <f t="shared" si="0"/>
        <v>27.160493827160494</v>
      </c>
      <c r="X15" s="19">
        <f t="shared" si="0"/>
        <v>22.794117647058822</v>
      </c>
      <c r="Y15" s="21">
        <f t="shared" si="0"/>
        <v>24.423963133640552</v>
      </c>
    </row>
    <row r="16" spans="1:25" ht="19.899999999999999" customHeight="1" x14ac:dyDescent="0.15">
      <c r="A16" s="15" t="s">
        <v>17</v>
      </c>
      <c r="B16" s="9">
        <v>68766</v>
      </c>
      <c r="C16" s="16">
        <v>71608</v>
      </c>
      <c r="D16" s="16">
        <f t="shared" si="1"/>
        <v>140374</v>
      </c>
      <c r="E16" s="17">
        <v>83</v>
      </c>
      <c r="F16" s="17">
        <v>123</v>
      </c>
      <c r="G16" s="16">
        <f t="shared" si="2"/>
        <v>206</v>
      </c>
      <c r="H16" s="16">
        <v>68564</v>
      </c>
      <c r="I16" s="16">
        <v>71463</v>
      </c>
      <c r="J16" s="16">
        <f t="shared" si="3"/>
        <v>140027</v>
      </c>
      <c r="K16" s="16">
        <v>83</v>
      </c>
      <c r="L16" s="17">
        <v>123</v>
      </c>
      <c r="M16" s="18">
        <f t="shared" si="4"/>
        <v>206</v>
      </c>
      <c r="N16" s="16">
        <v>36650</v>
      </c>
      <c r="O16" s="16">
        <v>37538</v>
      </c>
      <c r="P16" s="16">
        <f t="shared" si="5"/>
        <v>74188</v>
      </c>
      <c r="Q16" s="16">
        <v>21</v>
      </c>
      <c r="R16" s="17">
        <v>27</v>
      </c>
      <c r="S16" s="17">
        <f t="shared" si="6"/>
        <v>48</v>
      </c>
      <c r="T16" s="19">
        <f t="shared" si="0"/>
        <v>53.453707484977542</v>
      </c>
      <c r="U16" s="19">
        <f t="shared" si="0"/>
        <v>52.527881561087554</v>
      </c>
      <c r="V16" s="19">
        <f t="shared" si="0"/>
        <v>52.981210766495032</v>
      </c>
      <c r="W16" s="19">
        <f t="shared" si="0"/>
        <v>25.301204819277107</v>
      </c>
      <c r="X16" s="19">
        <f t="shared" si="0"/>
        <v>21.951219512195124</v>
      </c>
      <c r="Y16" s="21">
        <f t="shared" si="0"/>
        <v>23.300970873786408</v>
      </c>
    </row>
    <row r="17" spans="1:25" ht="19.899999999999999" customHeight="1" x14ac:dyDescent="0.15">
      <c r="A17" s="15" t="s">
        <v>18</v>
      </c>
      <c r="B17" s="9">
        <v>81804</v>
      </c>
      <c r="C17" s="16">
        <v>86153</v>
      </c>
      <c r="D17" s="16">
        <f t="shared" si="1"/>
        <v>167957</v>
      </c>
      <c r="E17" s="17">
        <v>126</v>
      </c>
      <c r="F17" s="17">
        <v>160</v>
      </c>
      <c r="G17" s="16">
        <f t="shared" si="2"/>
        <v>286</v>
      </c>
      <c r="H17" s="16">
        <v>81556</v>
      </c>
      <c r="I17" s="16">
        <v>86019</v>
      </c>
      <c r="J17" s="16">
        <f t="shared" si="3"/>
        <v>167575</v>
      </c>
      <c r="K17" s="16">
        <v>126</v>
      </c>
      <c r="L17" s="17">
        <v>160</v>
      </c>
      <c r="M17" s="18">
        <f t="shared" si="4"/>
        <v>286</v>
      </c>
      <c r="N17" s="16">
        <v>46337</v>
      </c>
      <c r="O17" s="16">
        <v>47661</v>
      </c>
      <c r="P17" s="16">
        <f t="shared" si="5"/>
        <v>93998</v>
      </c>
      <c r="Q17" s="16">
        <v>32</v>
      </c>
      <c r="R17" s="17">
        <v>31</v>
      </c>
      <c r="S17" s="17">
        <f t="shared" si="6"/>
        <v>63</v>
      </c>
      <c r="T17" s="19">
        <f t="shared" si="0"/>
        <v>56.816175388689985</v>
      </c>
      <c r="U17" s="19">
        <f t="shared" si="0"/>
        <v>55.407526244201868</v>
      </c>
      <c r="V17" s="19">
        <f t="shared" si="0"/>
        <v>56.093092645084283</v>
      </c>
      <c r="W17" s="19">
        <f t="shared" si="0"/>
        <v>25.396825396825395</v>
      </c>
      <c r="X17" s="19">
        <f t="shared" si="0"/>
        <v>19.375</v>
      </c>
      <c r="Y17" s="21">
        <f t="shared" si="0"/>
        <v>22.02797202797203</v>
      </c>
    </row>
    <row r="18" spans="1:25" ht="19.899999999999999" customHeight="1" x14ac:dyDescent="0.15">
      <c r="A18" s="15" t="s">
        <v>19</v>
      </c>
      <c r="B18" s="9">
        <v>146455</v>
      </c>
      <c r="C18" s="16">
        <v>149327</v>
      </c>
      <c r="D18" s="16">
        <f t="shared" si="1"/>
        <v>295782</v>
      </c>
      <c r="E18" s="17">
        <v>301</v>
      </c>
      <c r="F18" s="17">
        <v>280</v>
      </c>
      <c r="G18" s="16">
        <f t="shared" si="2"/>
        <v>581</v>
      </c>
      <c r="H18" s="16">
        <v>145820</v>
      </c>
      <c r="I18" s="16">
        <v>148877</v>
      </c>
      <c r="J18" s="16">
        <f t="shared" si="3"/>
        <v>294697</v>
      </c>
      <c r="K18" s="16">
        <v>300</v>
      </c>
      <c r="L18" s="17">
        <v>280</v>
      </c>
      <c r="M18" s="18">
        <f t="shared" si="4"/>
        <v>580</v>
      </c>
      <c r="N18" s="16">
        <v>83968</v>
      </c>
      <c r="O18" s="16">
        <v>84684</v>
      </c>
      <c r="P18" s="16">
        <f t="shared" si="5"/>
        <v>168652</v>
      </c>
      <c r="Q18" s="16">
        <v>82</v>
      </c>
      <c r="R18" s="17">
        <v>64</v>
      </c>
      <c r="S18" s="17">
        <f t="shared" si="6"/>
        <v>146</v>
      </c>
      <c r="T18" s="19">
        <f t="shared" si="0"/>
        <v>57.583321903716907</v>
      </c>
      <c r="U18" s="19">
        <f t="shared" si="0"/>
        <v>56.881855491445954</v>
      </c>
      <c r="V18" s="19">
        <f t="shared" si="0"/>
        <v>57.22895041347553</v>
      </c>
      <c r="W18" s="19">
        <f t="shared" si="0"/>
        <v>27.333333333333332</v>
      </c>
      <c r="X18" s="19">
        <f t="shared" si="0"/>
        <v>22.857142857142858</v>
      </c>
      <c r="Y18" s="21">
        <f t="shared" si="0"/>
        <v>25.172413793103448</v>
      </c>
    </row>
    <row r="19" spans="1:25" ht="19.899999999999999" customHeight="1" x14ac:dyDescent="0.15">
      <c r="A19" s="15" t="s">
        <v>20</v>
      </c>
      <c r="B19" s="9">
        <v>74284</v>
      </c>
      <c r="C19" s="16">
        <v>76948</v>
      </c>
      <c r="D19" s="16">
        <f t="shared" si="1"/>
        <v>151232</v>
      </c>
      <c r="E19" s="17">
        <v>85</v>
      </c>
      <c r="F19" s="17">
        <v>115</v>
      </c>
      <c r="G19" s="16">
        <f t="shared" si="2"/>
        <v>200</v>
      </c>
      <c r="H19" s="16">
        <v>74070</v>
      </c>
      <c r="I19" s="16">
        <v>76750</v>
      </c>
      <c r="J19" s="16">
        <f t="shared" si="3"/>
        <v>150820</v>
      </c>
      <c r="K19" s="16">
        <v>85</v>
      </c>
      <c r="L19" s="17">
        <v>115</v>
      </c>
      <c r="M19" s="18">
        <f t="shared" si="4"/>
        <v>200</v>
      </c>
      <c r="N19" s="16">
        <v>42130</v>
      </c>
      <c r="O19" s="16">
        <v>43132</v>
      </c>
      <c r="P19" s="16">
        <f t="shared" si="5"/>
        <v>85262</v>
      </c>
      <c r="Q19" s="16">
        <v>22</v>
      </c>
      <c r="R19" s="17">
        <v>24</v>
      </c>
      <c r="S19" s="17">
        <f t="shared" si="6"/>
        <v>46</v>
      </c>
      <c r="T19" s="19">
        <f t="shared" si="0"/>
        <v>56.878628324557859</v>
      </c>
      <c r="U19" s="19">
        <f t="shared" si="0"/>
        <v>56.198045602605859</v>
      </c>
      <c r="V19" s="19">
        <f t="shared" si="0"/>
        <v>56.532290147195333</v>
      </c>
      <c r="W19" s="19">
        <f t="shared" si="0"/>
        <v>25.882352941176475</v>
      </c>
      <c r="X19" s="19">
        <f t="shared" si="0"/>
        <v>20.869565217391305</v>
      </c>
      <c r="Y19" s="21">
        <f t="shared" si="0"/>
        <v>23</v>
      </c>
    </row>
    <row r="20" spans="1:25" ht="19.899999999999999" customHeight="1" x14ac:dyDescent="0.15">
      <c r="A20" s="15" t="s">
        <v>21</v>
      </c>
      <c r="B20" s="9">
        <v>124229</v>
      </c>
      <c r="C20" s="16">
        <v>135200</v>
      </c>
      <c r="D20" s="16">
        <f t="shared" si="1"/>
        <v>259429</v>
      </c>
      <c r="E20" s="17">
        <v>289</v>
      </c>
      <c r="F20" s="17">
        <v>291</v>
      </c>
      <c r="G20" s="16">
        <f t="shared" si="2"/>
        <v>580</v>
      </c>
      <c r="H20" s="16">
        <v>123802</v>
      </c>
      <c r="I20" s="16">
        <v>134836</v>
      </c>
      <c r="J20" s="16">
        <f t="shared" si="3"/>
        <v>258638</v>
      </c>
      <c r="K20" s="16">
        <v>289</v>
      </c>
      <c r="L20" s="17">
        <v>287</v>
      </c>
      <c r="M20" s="18">
        <f t="shared" si="4"/>
        <v>576</v>
      </c>
      <c r="N20" s="16">
        <v>76253</v>
      </c>
      <c r="O20" s="16">
        <v>81034</v>
      </c>
      <c r="P20" s="16">
        <f t="shared" si="5"/>
        <v>157287</v>
      </c>
      <c r="Q20" s="16">
        <v>81</v>
      </c>
      <c r="R20" s="17">
        <v>72</v>
      </c>
      <c r="S20" s="17">
        <f t="shared" si="6"/>
        <v>153</v>
      </c>
      <c r="T20" s="19">
        <f t="shared" si="0"/>
        <v>61.592704479733776</v>
      </c>
      <c r="U20" s="19">
        <f t="shared" si="0"/>
        <v>60.098193360823515</v>
      </c>
      <c r="V20" s="19">
        <f t="shared" si="0"/>
        <v>60.813569545078451</v>
      </c>
      <c r="W20" s="19">
        <f t="shared" si="0"/>
        <v>28.027681660899656</v>
      </c>
      <c r="X20" s="19">
        <f t="shared" si="0"/>
        <v>25.087108013937282</v>
      </c>
      <c r="Y20" s="21">
        <f t="shared" si="0"/>
        <v>26.5625</v>
      </c>
    </row>
    <row r="21" spans="1:25" ht="19.899999999999999" customHeight="1" x14ac:dyDescent="0.15">
      <c r="A21" s="15" t="s">
        <v>22</v>
      </c>
      <c r="B21" s="9">
        <v>85447</v>
      </c>
      <c r="C21" s="16">
        <v>88143</v>
      </c>
      <c r="D21" s="16">
        <f t="shared" si="1"/>
        <v>173590</v>
      </c>
      <c r="E21" s="17">
        <v>133</v>
      </c>
      <c r="F21" s="17">
        <v>139</v>
      </c>
      <c r="G21" s="16">
        <f t="shared" si="2"/>
        <v>272</v>
      </c>
      <c r="H21" s="16">
        <v>85187</v>
      </c>
      <c r="I21" s="16">
        <v>87950</v>
      </c>
      <c r="J21" s="16">
        <f t="shared" si="3"/>
        <v>173137</v>
      </c>
      <c r="K21" s="16">
        <v>132</v>
      </c>
      <c r="L21" s="17">
        <v>137</v>
      </c>
      <c r="M21" s="18">
        <f t="shared" si="4"/>
        <v>269</v>
      </c>
      <c r="N21" s="16">
        <v>50004</v>
      </c>
      <c r="O21" s="16">
        <v>51463</v>
      </c>
      <c r="P21" s="16">
        <f t="shared" si="5"/>
        <v>101467</v>
      </c>
      <c r="Q21" s="16">
        <v>44</v>
      </c>
      <c r="R21" s="17">
        <v>45</v>
      </c>
      <c r="S21" s="17">
        <f t="shared" si="6"/>
        <v>89</v>
      </c>
      <c r="T21" s="19">
        <f t="shared" si="0"/>
        <v>58.699097280101419</v>
      </c>
      <c r="U21" s="19">
        <f t="shared" si="0"/>
        <v>58.513928368391134</v>
      </c>
      <c r="V21" s="19">
        <f t="shared" si="0"/>
        <v>58.605035318851549</v>
      </c>
      <c r="W21" s="19">
        <f t="shared" si="0"/>
        <v>33.333333333333329</v>
      </c>
      <c r="X21" s="19">
        <f t="shared" si="0"/>
        <v>32.846715328467155</v>
      </c>
      <c r="Y21" s="21">
        <f t="shared" si="0"/>
        <v>33.085501858736059</v>
      </c>
    </row>
    <row r="22" spans="1:25" ht="19.899999999999999" customHeight="1" x14ac:dyDescent="0.15">
      <c r="A22" s="15" t="s">
        <v>23</v>
      </c>
      <c r="B22" s="9">
        <v>115146</v>
      </c>
      <c r="C22" s="16">
        <v>120628</v>
      </c>
      <c r="D22" s="16">
        <f t="shared" si="1"/>
        <v>235774</v>
      </c>
      <c r="E22" s="17">
        <v>165</v>
      </c>
      <c r="F22" s="17">
        <v>161</v>
      </c>
      <c r="G22" s="16">
        <f t="shared" si="2"/>
        <v>326</v>
      </c>
      <c r="H22" s="16">
        <v>114777</v>
      </c>
      <c r="I22" s="16">
        <v>120330</v>
      </c>
      <c r="J22" s="16">
        <f t="shared" si="3"/>
        <v>235107</v>
      </c>
      <c r="K22" s="16">
        <v>163</v>
      </c>
      <c r="L22" s="17">
        <v>160</v>
      </c>
      <c r="M22" s="18">
        <f t="shared" si="4"/>
        <v>323</v>
      </c>
      <c r="N22" s="16">
        <v>66114</v>
      </c>
      <c r="O22" s="16">
        <v>68690</v>
      </c>
      <c r="P22" s="16">
        <f t="shared" si="5"/>
        <v>134804</v>
      </c>
      <c r="Q22" s="16">
        <v>46</v>
      </c>
      <c r="R22" s="17">
        <v>51</v>
      </c>
      <c r="S22" s="17">
        <f t="shared" si="6"/>
        <v>97</v>
      </c>
      <c r="T22" s="19">
        <f t="shared" si="0"/>
        <v>57.602132831490628</v>
      </c>
      <c r="U22" s="19">
        <f t="shared" si="0"/>
        <v>57.084683786254466</v>
      </c>
      <c r="V22" s="19">
        <f t="shared" si="0"/>
        <v>57.337297485825601</v>
      </c>
      <c r="W22" s="19">
        <f t="shared" si="0"/>
        <v>28.220858895705518</v>
      </c>
      <c r="X22" s="19">
        <f t="shared" si="0"/>
        <v>31.874999999999996</v>
      </c>
      <c r="Y22" s="21">
        <f t="shared" si="0"/>
        <v>30.030959752321984</v>
      </c>
    </row>
    <row r="23" spans="1:25" ht="19.899999999999999" customHeight="1" x14ac:dyDescent="0.15">
      <c r="A23" s="15" t="s">
        <v>24</v>
      </c>
      <c r="B23" s="9">
        <v>50100</v>
      </c>
      <c r="C23" s="16">
        <v>53320</v>
      </c>
      <c r="D23" s="16">
        <f t="shared" si="1"/>
        <v>103420</v>
      </c>
      <c r="E23" s="17">
        <v>82</v>
      </c>
      <c r="F23" s="17">
        <v>94</v>
      </c>
      <c r="G23" s="16">
        <f t="shared" si="2"/>
        <v>176</v>
      </c>
      <c r="H23" s="16">
        <v>49972</v>
      </c>
      <c r="I23" s="16">
        <v>53241</v>
      </c>
      <c r="J23" s="16">
        <f t="shared" si="3"/>
        <v>103213</v>
      </c>
      <c r="K23" s="16">
        <v>82</v>
      </c>
      <c r="L23" s="17">
        <v>94</v>
      </c>
      <c r="M23" s="18">
        <f t="shared" si="4"/>
        <v>176</v>
      </c>
      <c r="N23" s="16">
        <v>30441</v>
      </c>
      <c r="O23" s="16">
        <v>31671</v>
      </c>
      <c r="P23" s="16">
        <f t="shared" si="5"/>
        <v>62112</v>
      </c>
      <c r="Q23" s="16">
        <v>26</v>
      </c>
      <c r="R23" s="17">
        <v>20</v>
      </c>
      <c r="S23" s="17">
        <f t="shared" si="6"/>
        <v>46</v>
      </c>
      <c r="T23" s="19">
        <f t="shared" si="0"/>
        <v>60.916113023293036</v>
      </c>
      <c r="U23" s="19">
        <f t="shared" si="0"/>
        <v>59.486110328506228</v>
      </c>
      <c r="V23" s="19">
        <f t="shared" si="0"/>
        <v>60.178465890924592</v>
      </c>
      <c r="W23" s="19">
        <f t="shared" si="0"/>
        <v>31.707317073170731</v>
      </c>
      <c r="X23" s="19">
        <f t="shared" si="0"/>
        <v>21.276595744680851</v>
      </c>
      <c r="Y23" s="21">
        <f t="shared" si="0"/>
        <v>26.136363636363637</v>
      </c>
    </row>
    <row r="24" spans="1:25" ht="19.899999999999999" customHeight="1" x14ac:dyDescent="0.15">
      <c r="A24" s="15" t="s">
        <v>25</v>
      </c>
      <c r="B24" s="9">
        <v>62787</v>
      </c>
      <c r="C24" s="16">
        <v>66352</v>
      </c>
      <c r="D24" s="16">
        <f t="shared" si="1"/>
        <v>129139</v>
      </c>
      <c r="E24" s="17">
        <v>62</v>
      </c>
      <c r="F24" s="17">
        <v>72</v>
      </c>
      <c r="G24" s="16">
        <f t="shared" si="2"/>
        <v>134</v>
      </c>
      <c r="H24" s="16">
        <v>62595</v>
      </c>
      <c r="I24" s="16">
        <v>66197</v>
      </c>
      <c r="J24" s="16">
        <f t="shared" si="3"/>
        <v>128792</v>
      </c>
      <c r="K24" s="16">
        <v>61</v>
      </c>
      <c r="L24" s="17">
        <v>72</v>
      </c>
      <c r="M24" s="18">
        <f t="shared" si="4"/>
        <v>133</v>
      </c>
      <c r="N24" s="16">
        <v>35783</v>
      </c>
      <c r="O24" s="16">
        <v>36803</v>
      </c>
      <c r="P24" s="16">
        <f t="shared" si="5"/>
        <v>72586</v>
      </c>
      <c r="Q24" s="16">
        <v>16</v>
      </c>
      <c r="R24" s="17">
        <v>21</v>
      </c>
      <c r="S24" s="17">
        <f t="shared" si="6"/>
        <v>37</v>
      </c>
      <c r="T24" s="19">
        <f t="shared" ref="T24:Y29" si="7">N24/H24*100</f>
        <v>57.165907820113425</v>
      </c>
      <c r="U24" s="19">
        <f t="shared" si="7"/>
        <v>55.59617505325015</v>
      </c>
      <c r="V24" s="19">
        <f t="shared" si="7"/>
        <v>56.359090626746998</v>
      </c>
      <c r="W24" s="19">
        <f t="shared" si="7"/>
        <v>26.229508196721312</v>
      </c>
      <c r="X24" s="19">
        <f t="shared" si="7"/>
        <v>29.166666666666668</v>
      </c>
      <c r="Y24" s="21">
        <f t="shared" si="7"/>
        <v>27.819548872180448</v>
      </c>
    </row>
    <row r="25" spans="1:25" ht="19.899999999999999" customHeight="1" x14ac:dyDescent="0.15">
      <c r="A25" s="15" t="s">
        <v>26</v>
      </c>
      <c r="B25" s="9">
        <v>50423</v>
      </c>
      <c r="C25" s="16">
        <v>53147</v>
      </c>
      <c r="D25" s="16">
        <f t="shared" si="1"/>
        <v>103570</v>
      </c>
      <c r="E25" s="17">
        <v>33</v>
      </c>
      <c r="F25" s="17">
        <v>51</v>
      </c>
      <c r="G25" s="16">
        <f t="shared" si="2"/>
        <v>84</v>
      </c>
      <c r="H25" s="16">
        <v>50255</v>
      </c>
      <c r="I25" s="16">
        <v>53044</v>
      </c>
      <c r="J25" s="16">
        <f t="shared" si="3"/>
        <v>103299</v>
      </c>
      <c r="K25" s="16">
        <v>32</v>
      </c>
      <c r="L25" s="17">
        <v>51</v>
      </c>
      <c r="M25" s="18">
        <f t="shared" si="4"/>
        <v>83</v>
      </c>
      <c r="N25" s="16">
        <v>26837</v>
      </c>
      <c r="O25" s="16">
        <v>27600</v>
      </c>
      <c r="P25" s="16">
        <f t="shared" si="5"/>
        <v>54437</v>
      </c>
      <c r="Q25" s="16">
        <v>10</v>
      </c>
      <c r="R25" s="17">
        <v>9</v>
      </c>
      <c r="S25" s="17">
        <f t="shared" si="6"/>
        <v>19</v>
      </c>
      <c r="T25" s="19">
        <f t="shared" si="7"/>
        <v>53.401651576957519</v>
      </c>
      <c r="U25" s="19">
        <f t="shared" si="7"/>
        <v>52.032275092376146</v>
      </c>
      <c r="V25" s="19">
        <f t="shared" si="7"/>
        <v>52.698477235984868</v>
      </c>
      <c r="W25" s="19">
        <f t="shared" si="7"/>
        <v>31.25</v>
      </c>
      <c r="X25" s="19">
        <f t="shared" si="7"/>
        <v>17.647058823529413</v>
      </c>
      <c r="Y25" s="21">
        <f t="shared" si="7"/>
        <v>22.891566265060241</v>
      </c>
    </row>
    <row r="26" spans="1:25" ht="19.899999999999999" customHeight="1" x14ac:dyDescent="0.15">
      <c r="A26" s="22" t="s">
        <v>27</v>
      </c>
      <c r="B26" s="23">
        <f>SUM(B8:B25)</f>
        <v>1551861</v>
      </c>
      <c r="C26" s="16">
        <f>SUM(C8:C25)</f>
        <v>1592637</v>
      </c>
      <c r="D26" s="16">
        <f t="shared" si="1"/>
        <v>3144498</v>
      </c>
      <c r="E26" s="16">
        <f>SUM(E8:E25)</f>
        <v>2207</v>
      </c>
      <c r="F26" s="16">
        <f>SUM(F8:F25)</f>
        <v>2536</v>
      </c>
      <c r="G26" s="16">
        <f t="shared" si="2"/>
        <v>4743</v>
      </c>
      <c r="H26" s="16">
        <f>SUM(H8:H25)</f>
        <v>1546419</v>
      </c>
      <c r="I26" s="16">
        <f>SUM(I8:I25)</f>
        <v>1588811</v>
      </c>
      <c r="J26" s="16">
        <f t="shared" si="3"/>
        <v>3135230</v>
      </c>
      <c r="K26" s="16">
        <f>SUM(K8:K25)</f>
        <v>2198</v>
      </c>
      <c r="L26" s="17">
        <f>SUM(L8:L25)</f>
        <v>2527</v>
      </c>
      <c r="M26" s="18">
        <f t="shared" si="4"/>
        <v>4725</v>
      </c>
      <c r="N26" s="16">
        <f>SUM(N8:N25)</f>
        <v>868913</v>
      </c>
      <c r="O26" s="16">
        <f>SUM(O8:O25)</f>
        <v>888611</v>
      </c>
      <c r="P26" s="16">
        <f t="shared" si="5"/>
        <v>1757524</v>
      </c>
      <c r="Q26" s="16">
        <f>SUM(Q8:Q25)</f>
        <v>606</v>
      </c>
      <c r="R26" s="17">
        <f>SUM(R8:R25)</f>
        <v>584</v>
      </c>
      <c r="S26" s="17">
        <f t="shared" si="6"/>
        <v>1190</v>
      </c>
      <c r="T26" s="19">
        <f>N26/H26*100</f>
        <v>56.188717288134718</v>
      </c>
      <c r="U26" s="20">
        <f t="shared" si="7"/>
        <v>55.929308143007574</v>
      </c>
      <c r="V26" s="20">
        <f t="shared" si="7"/>
        <v>56.057258957078105</v>
      </c>
      <c r="W26" s="20">
        <f t="shared" si="7"/>
        <v>27.570518653321201</v>
      </c>
      <c r="X26" s="20">
        <f t="shared" si="7"/>
        <v>23.110407597942224</v>
      </c>
      <c r="Y26" s="21">
        <f t="shared" si="7"/>
        <v>25.185185185185183</v>
      </c>
    </row>
    <row r="27" spans="1:25" ht="19.899999999999999" customHeight="1" x14ac:dyDescent="0.15">
      <c r="A27" s="24" t="s">
        <v>29</v>
      </c>
      <c r="B27" s="9">
        <v>3832049</v>
      </c>
      <c r="C27" s="16">
        <v>3893492</v>
      </c>
      <c r="D27" s="17">
        <f>SUM(B27:C27)</f>
        <v>7725541</v>
      </c>
      <c r="E27" s="17">
        <v>4916</v>
      </c>
      <c r="F27" s="17">
        <v>5793</v>
      </c>
      <c r="G27" s="16">
        <f t="shared" si="2"/>
        <v>10709</v>
      </c>
      <c r="H27" s="16">
        <v>3819206</v>
      </c>
      <c r="I27" s="16">
        <v>3883981</v>
      </c>
      <c r="J27" s="16">
        <f>SUM(H27:I27)</f>
        <v>7703187</v>
      </c>
      <c r="K27" s="16">
        <v>4903</v>
      </c>
      <c r="L27" s="16">
        <v>5780</v>
      </c>
      <c r="M27" s="16">
        <f t="shared" si="4"/>
        <v>10683</v>
      </c>
      <c r="N27" s="16">
        <v>2145144</v>
      </c>
      <c r="O27" s="16">
        <v>2190577</v>
      </c>
      <c r="P27" s="16">
        <f>SUM(N27:O27)</f>
        <v>4335721</v>
      </c>
      <c r="Q27" s="16">
        <v>1312</v>
      </c>
      <c r="R27" s="16">
        <v>1244</v>
      </c>
      <c r="S27" s="16">
        <f>SUM(Q27:R27)</f>
        <v>2556</v>
      </c>
      <c r="T27" s="20">
        <f>N27/H27*100</f>
        <v>56.167276653838513</v>
      </c>
      <c r="U27" s="20">
        <f t="shared" si="7"/>
        <v>56.400301649261422</v>
      </c>
      <c r="V27" s="20">
        <f t="shared" si="7"/>
        <v>56.284768888513284</v>
      </c>
      <c r="W27" s="20">
        <f t="shared" si="7"/>
        <v>26.759127065062206</v>
      </c>
      <c r="X27" s="20">
        <f t="shared" si="7"/>
        <v>21.522491349480969</v>
      </c>
      <c r="Y27" s="21">
        <f t="shared" si="7"/>
        <v>23.925863521482729</v>
      </c>
    </row>
    <row r="28" spans="1:25" ht="19.899999999999999" customHeight="1" x14ac:dyDescent="0.15">
      <c r="A28" s="25" t="s">
        <v>33</v>
      </c>
      <c r="B28" s="9">
        <v>6790046</v>
      </c>
      <c r="C28" s="16">
        <v>6907557</v>
      </c>
      <c r="D28" s="17">
        <f t="shared" ref="D28:D29" si="8">SUM(B28:C28)</f>
        <v>13697603</v>
      </c>
      <c r="E28" s="17">
        <v>7505</v>
      </c>
      <c r="F28" s="17">
        <v>8928</v>
      </c>
      <c r="G28" s="16">
        <f t="shared" si="2"/>
        <v>16433</v>
      </c>
      <c r="H28" s="16">
        <v>6765869</v>
      </c>
      <c r="I28" s="16">
        <v>6890007</v>
      </c>
      <c r="J28" s="16">
        <f t="shared" ref="J28:J29" si="9">SUM(H28:I28)</f>
        <v>13655876</v>
      </c>
      <c r="K28" s="16">
        <v>7482</v>
      </c>
      <c r="L28" s="16">
        <v>8906</v>
      </c>
      <c r="M28" s="16">
        <f t="shared" si="4"/>
        <v>16388</v>
      </c>
      <c r="N28" s="16">
        <v>3746668</v>
      </c>
      <c r="O28" s="16">
        <v>3829467</v>
      </c>
      <c r="P28" s="16">
        <f t="shared" ref="P28:P29" si="10">SUM(N28:O28)</f>
        <v>7576135</v>
      </c>
      <c r="Q28" s="16">
        <v>1965</v>
      </c>
      <c r="R28" s="16">
        <v>1899</v>
      </c>
      <c r="S28" s="16">
        <f t="shared" ref="S28:S29" si="11">SUM(Q28:R28)</f>
        <v>3864</v>
      </c>
      <c r="T28" s="20">
        <f t="shared" ref="T28:T29" si="12">N28/H28*100</f>
        <v>55.376005654262592</v>
      </c>
      <c r="U28" s="20">
        <f t="shared" si="7"/>
        <v>55.580016101580156</v>
      </c>
      <c r="V28" s="20">
        <f t="shared" si="7"/>
        <v>55.47893815087366</v>
      </c>
      <c r="W28" s="20">
        <f t="shared" si="7"/>
        <v>26.263031275060143</v>
      </c>
      <c r="X28" s="20">
        <f t="shared" si="7"/>
        <v>21.322703795194251</v>
      </c>
      <c r="Y28" s="21">
        <f t="shared" si="7"/>
        <v>23.578227971686598</v>
      </c>
    </row>
    <row r="29" spans="1:25" ht="19.5" customHeight="1" thickBot="1" x14ac:dyDescent="0.2">
      <c r="A29" s="26" t="s">
        <v>35</v>
      </c>
      <c r="B29" s="27">
        <v>51065388</v>
      </c>
      <c r="C29" s="28">
        <v>54557376</v>
      </c>
      <c r="D29" s="28">
        <f t="shared" si="8"/>
        <v>105622764</v>
      </c>
      <c r="E29" s="28">
        <v>41435</v>
      </c>
      <c r="F29" s="28">
        <v>55229</v>
      </c>
      <c r="G29" s="16">
        <f t="shared" si="2"/>
        <v>96664</v>
      </c>
      <c r="H29" s="28">
        <v>50891954</v>
      </c>
      <c r="I29" s="28">
        <v>54428569</v>
      </c>
      <c r="J29" s="28">
        <f t="shared" si="9"/>
        <v>105320523</v>
      </c>
      <c r="K29" s="28">
        <v>41324</v>
      </c>
      <c r="L29" s="28">
        <v>55142</v>
      </c>
      <c r="M29" s="28">
        <f t="shared" si="4"/>
        <v>96466</v>
      </c>
      <c r="N29" s="28">
        <v>28527928</v>
      </c>
      <c r="O29" s="28">
        <v>30365879</v>
      </c>
      <c r="P29" s="28">
        <f t="shared" si="10"/>
        <v>58893807</v>
      </c>
      <c r="Q29" s="28">
        <v>9293</v>
      </c>
      <c r="R29" s="28">
        <v>10237</v>
      </c>
      <c r="S29" s="28">
        <f t="shared" si="11"/>
        <v>19530</v>
      </c>
      <c r="T29" s="29">
        <f t="shared" si="12"/>
        <v>56.05587083569241</v>
      </c>
      <c r="U29" s="29">
        <f t="shared" si="7"/>
        <v>55.790331360723442</v>
      </c>
      <c r="V29" s="29">
        <f t="shared" si="7"/>
        <v>55.918642751137881</v>
      </c>
      <c r="W29" s="29">
        <f t="shared" si="7"/>
        <v>22.48814248378666</v>
      </c>
      <c r="X29" s="29">
        <f t="shared" si="7"/>
        <v>18.564796343984622</v>
      </c>
      <c r="Y29" s="30">
        <f t="shared" si="7"/>
        <v>20.245475089668901</v>
      </c>
    </row>
    <row r="30" spans="1:25" x14ac:dyDescent="0.15">
      <c r="G30" s="7"/>
    </row>
    <row r="31" spans="1:25" ht="15" customHeight="1" x14ac:dyDescent="0.15">
      <c r="A31" s="31" t="s">
        <v>32</v>
      </c>
      <c r="B31" s="31"/>
      <c r="C31" s="31"/>
    </row>
  </sheetData>
  <mergeCells count="14">
    <mergeCell ref="A3:Y3"/>
    <mergeCell ref="Q6:S6"/>
    <mergeCell ref="T6:V6"/>
    <mergeCell ref="W6:Y6"/>
    <mergeCell ref="A5:A7"/>
    <mergeCell ref="B5:G5"/>
    <mergeCell ref="H5:M5"/>
    <mergeCell ref="N5:S5"/>
    <mergeCell ref="T5:Y5"/>
    <mergeCell ref="B6:D6"/>
    <mergeCell ref="E6:G6"/>
    <mergeCell ref="H6:J6"/>
    <mergeCell ref="K6:M6"/>
    <mergeCell ref="N6:P6"/>
  </mergeCells>
  <phoneticPr fontId="3"/>
  <dataValidations count="1">
    <dataValidation imeMode="off" allowBlank="1" showInputMessage="1" showErrorMessage="1" sqref="E8:F25 E27:F28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3(1)イ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2022-01-28T04:20:16Z</dcterms:created>
  <dcterms:modified xsi:type="dcterms:W3CDTF">2022-08-10T06:10:43Z</dcterms:modified>
</cp:coreProperties>
</file>