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健康福祉局\03障害自立支援課\平成30年度以降\260_生活援護事業関係\020_日常生活用具給付事業\030_マニュアル_様式_利用者向け案内_(各年度完成版は常用）\020_様式\040_継続品目用算定シート\"/>
    </mc:Choice>
  </mc:AlternateContent>
  <bookViews>
    <workbookView xWindow="0" yWindow="0" windowWidth="20490" windowHeight="7530"/>
  </bookViews>
  <sheets>
    <sheet name="算定シート " sheetId="3" r:id="rId1"/>
    <sheet name="算定シート (入力例)" sheetId="2" r:id="rId2"/>
  </sheets>
  <definedNames>
    <definedName name="_xlnm.Print_Area" localSheetId="0">'算定シート '!$A$1:$E$24</definedName>
    <definedName name="_xlnm.Print_Area" localSheetId="1">'算定シート (入力例)'!$A$1:$I$24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3" l="1"/>
  <c r="D11" i="3" s="1"/>
  <c r="D13" i="3" l="1"/>
  <c r="D19" i="3" s="1"/>
  <c r="D21" i="3" s="1"/>
  <c r="D9" i="2"/>
  <c r="D23" i="3" l="1"/>
  <c r="D11" i="2"/>
  <c r="D13" i="2"/>
  <c r="D19" i="2"/>
  <c r="D21" i="2" s="1"/>
  <c r="D23" i="2" l="1"/>
</calcChain>
</file>

<file path=xl/sharedStrings.xml><?xml version="1.0" encoding="utf-8"?>
<sst xmlns="http://schemas.openxmlformats.org/spreadsheetml/2006/main" count="64" uniqueCount="32">
  <si>
    <t>負担上限額</t>
    <rPh sb="0" eb="5">
      <t>フタンジョウゲンガク</t>
    </rPh>
    <phoneticPr fontId="1"/>
  </si>
  <si>
    <t>納品額</t>
    <rPh sb="0" eb="3">
      <t>ノウヒンガク</t>
    </rPh>
    <phoneticPr fontId="1"/>
  </si>
  <si>
    <t>公費請求額</t>
    <rPh sb="0" eb="5">
      <t>コウヒセイキュウガク</t>
    </rPh>
    <phoneticPr fontId="1"/>
  </si>
  <si>
    <t>基準額</t>
    <rPh sb="0" eb="3">
      <t>キジュンガク</t>
    </rPh>
    <phoneticPr fontId="1"/>
  </si>
  <si>
    <t>公費請求対象額</t>
    <rPh sb="0" eb="2">
      <t>コウヒ</t>
    </rPh>
    <rPh sb="2" eb="4">
      <t>セイキュウ</t>
    </rPh>
    <rPh sb="4" eb="6">
      <t>タイショウ</t>
    </rPh>
    <rPh sb="6" eb="7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</si>
  <si>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</si>
  <si>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</si>
  <si>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</si>
  <si>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</si>
  <si>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</si>
  <si>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⑦</t>
    <phoneticPr fontId="1"/>
  </si>
  <si>
    <t>（①と②のうち、少ない金額）</t>
    <rPh sb="8" eb="9">
      <t>スク</t>
    </rPh>
    <rPh sb="11" eb="13">
      <t>キンガク</t>
    </rPh>
    <phoneticPr fontId="1"/>
  </si>
  <si>
    <t>（③×0.1）</t>
    <phoneticPr fontId="1"/>
  </si>
  <si>
    <t>自費</t>
    <rPh sb="0" eb="2">
      <t>ジヒ</t>
    </rPh>
    <phoneticPr fontId="1"/>
  </si>
  <si>
    <t>⑧</t>
    <phoneticPr fontId="1"/>
  </si>
  <si>
    <t>⑨</t>
    <phoneticPr fontId="1"/>
  </si>
  <si>
    <t>領収額</t>
    <rPh sb="0" eb="3">
      <t>リョウシュウガク</t>
    </rPh>
    <phoneticPr fontId="1"/>
  </si>
  <si>
    <t>１割負担相当額</t>
    <rPh sb="1" eb="2">
      <t>ワリ</t>
    </rPh>
    <rPh sb="2" eb="4">
      <t>フタン</t>
    </rPh>
    <rPh sb="4" eb="6">
      <t>ソウトウ</t>
    </rPh>
    <rPh sb="6" eb="7">
      <t>ガク</t>
    </rPh>
    <phoneticPr fontId="1"/>
  </si>
  <si>
    <t>自己負担額
（公費対象分）</t>
    <rPh sb="0" eb="5">
      <t>ジコフタンガク</t>
    </rPh>
    <rPh sb="7" eb="12">
      <t>コウヒタイショウブン</t>
    </rPh>
    <phoneticPr fontId="1"/>
  </si>
  <si>
    <t>（②－③）</t>
    <phoneticPr fontId="1"/>
  </si>
  <si>
    <t>自己負担上限額</t>
    <rPh sb="0" eb="7">
      <t>ジコフタンジョウゲンガク</t>
    </rPh>
    <phoneticPr fontId="1"/>
  </si>
  <si>
    <t>（⑤と⑥の⑦のうち、最も少ない金額）</t>
    <rPh sb="10" eb="11">
      <t>モット</t>
    </rPh>
    <rPh sb="12" eb="13">
      <t>スク</t>
    </rPh>
    <rPh sb="15" eb="17">
      <t>キンガク</t>
    </rPh>
    <phoneticPr fontId="1"/>
  </si>
  <si>
    <t>⑥</t>
    <phoneticPr fontId="1"/>
  </si>
  <si>
    <t>⑩</t>
    <phoneticPr fontId="1"/>
  </si>
  <si>
    <t>横浜市日常生活用具給付等事業　公費請求額等算定シート</t>
    <rPh sb="0" eb="3">
      <t>ヨコハマシ</t>
    </rPh>
    <rPh sb="3" eb="9">
      <t>ニチジョウセイカツヨウグ</t>
    </rPh>
    <rPh sb="9" eb="11">
      <t>キュウフ</t>
    </rPh>
    <rPh sb="11" eb="12">
      <t>トウ</t>
    </rPh>
    <rPh sb="12" eb="14">
      <t>ジギョウ</t>
    </rPh>
    <rPh sb="15" eb="21">
      <t>コウヒセイキュウガクトウ</t>
    </rPh>
    <rPh sb="21" eb="23">
      <t>サンテイ</t>
    </rPh>
    <phoneticPr fontId="1"/>
  </si>
  <si>
    <t>（③ー⑧）</t>
    <phoneticPr fontId="1"/>
  </si>
  <si>
    <t>（④＋⑧）</t>
    <phoneticPr fontId="1"/>
  </si>
  <si>
    <t>黄色のセルに入力してください。</t>
    <rPh sb="0" eb="2">
      <t>キイロ</t>
    </rPh>
    <rPh sb="6" eb="8">
      <t>ニュウリョク</t>
    </rPh>
    <phoneticPr fontId="1"/>
  </si>
  <si>
    <t>（公費請求対象商品の実際の納品額）</t>
    <rPh sb="1" eb="3">
      <t>コウヒ</t>
    </rPh>
    <rPh sb="3" eb="9">
      <t>セイキュウタイショウショウヒン</t>
    </rPh>
    <rPh sb="10" eb="12">
      <t>ジッサイ</t>
    </rPh>
    <rPh sb="13" eb="16">
      <t>ノウヒンガク</t>
    </rPh>
    <phoneticPr fontId="1"/>
  </si>
  <si>
    <t>（給付券に記載されている「基準額」）</t>
    <rPh sb="1" eb="3">
      <t>キュウフ</t>
    </rPh>
    <rPh sb="3" eb="4">
      <t>ケン</t>
    </rPh>
    <rPh sb="5" eb="7">
      <t>キサイ</t>
    </rPh>
    <rPh sb="13" eb="16">
      <t>キジュンガク</t>
    </rPh>
    <phoneticPr fontId="1"/>
  </si>
  <si>
    <t>給付券に記載されている「自己負担上限額」</t>
    <rPh sb="0" eb="3">
      <t>キュウフケン</t>
    </rPh>
    <rPh sb="4" eb="6">
      <t>キサイ</t>
    </rPh>
    <rPh sb="12" eb="19">
      <t>ジコフタンジョウゲンガク</t>
    </rPh>
    <phoneticPr fontId="1"/>
  </si>
  <si>
    <t>給付券に記載されている「負担上限額」</t>
    <rPh sb="0" eb="3">
      <t>キュウフケン</t>
    </rPh>
    <rPh sb="4" eb="6">
      <t>キサイ</t>
    </rPh>
    <rPh sb="12" eb="17">
      <t>フタンジョウゲンガク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</si>
</sst>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2" borderId="1" xfId="0" applyNumberFormat="1" applyFont="1" applyFill="1" applyBorder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176" fontId="3" fillId="3" borderId="2" xfId="0" applyNumberFormat="1" applyFont="1" applyFill="1" applyBorder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257735</xdr:colOff>
      <xdr:row>5</xdr:row>
      <xdr:rowOff>56026</xdr:rowOff>
    </xdr:from>
    <xdr:to>
      <xdr:col>9</xdr:col>
      <xdr:colOff>470647</xdr:colOff>
      <xdr:row>15</xdr:row>
      <xdr:rowOff>44821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23" t="23619" r="7677" b="25245"/>
        <a:stretch/>
      </xdr:blipFill>
      <xdr:spPr>
        <a:xfrm>
          <a:off x="7474323" y="1927408"/>
          <a:ext cx="5939118" cy="514350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7</xdr:col>
      <xdr:colOff>285750</xdr:colOff>
      <xdr:row>10</xdr:row>
      <xdr:rowOff>612322</xdr:rowOff>
    </xdr:from>
    <xdr:to>
      <xdr:col>8</xdr:col>
      <xdr:colOff>112860</xdr:colOff>
      <xdr:row>11</xdr:row>
      <xdr:rowOff>313764</xdr:rowOff>
    </xdr:to>
    <xdr:sp macro="" textlink="">
      <xdr:nvSpPr>
        <xdr:cNvPr id="4" name="テキスト ボックス 3"/>
        <xdr:cNvSpPr txBox="1"/>
      </xdr:nvSpPr>
      <xdr:spPr>
        <a:xfrm>
          <a:off x="8844643" y="4912179"/>
          <a:ext cx="507467" cy="3273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Arial" panose="020B0604020202020204" pitchFamily="34" charset="0"/>
              <a:ea typeface="UD デジタル 教科書体 NK-B" panose="02020700000000000000" pitchFamily="18" charset="-128"/>
              <a:cs typeface="Arial" panose="020B0604020202020204" pitchFamily="34" charset="0"/>
            </a:rPr>
            <a:t>①</a:t>
          </a:r>
        </a:p>
      </xdr:txBody>
    </xdr:sp>
    <xdr:clientData/>
  </xdr:twoCellAnchor>
  <xdr:twoCellAnchor>
    <xdr:from>
      <xdr:col>8</xdr:col>
      <xdr:colOff>365312</xdr:colOff>
      <xdr:row>10</xdr:row>
      <xdr:rowOff>623048</xdr:rowOff>
    </xdr:from>
    <xdr:to>
      <xdr:col>8</xdr:col>
      <xdr:colOff>779930</xdr:colOff>
      <xdr:row>11</xdr:row>
      <xdr:rowOff>309282</xdr:rowOff>
    </xdr:to>
    <xdr:sp macro="" textlink="">
      <xdr:nvSpPr>
        <xdr:cNvPr id="5" name="テキスト ボックス 4"/>
        <xdr:cNvSpPr txBox="1"/>
      </xdr:nvSpPr>
      <xdr:spPr>
        <a:xfrm>
          <a:off x="9632577" y="4959724"/>
          <a:ext cx="414618" cy="3137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Arial" panose="020B0604020202020204" pitchFamily="34" charset="0"/>
              <a:ea typeface="UD デジタル 教科書体 NK-B" panose="02020700000000000000" pitchFamily="18" charset="-128"/>
              <a:cs typeface="Arial" panose="020B0604020202020204" pitchFamily="34" charset="0"/>
            </a:rPr>
            <a:t>⑥</a:t>
          </a:r>
        </a:p>
      </xdr:txBody>
    </xdr:sp>
    <xdr:clientData/>
  </xdr:twoCellAnchor>
  <xdr:twoCellAnchor>
    <xdr:from>
      <xdr:col>8</xdr:col>
      <xdr:colOff>1862418</xdr:colOff>
      <xdr:row>11</xdr:row>
      <xdr:rowOff>2241</xdr:rowOff>
    </xdr:from>
    <xdr:to>
      <xdr:col>8</xdr:col>
      <xdr:colOff>2277036</xdr:colOff>
      <xdr:row>11</xdr:row>
      <xdr:rowOff>316005</xdr:rowOff>
    </xdr:to>
    <xdr:sp macro="" textlink="">
      <xdr:nvSpPr>
        <xdr:cNvPr id="7" name="テキスト ボックス 6"/>
        <xdr:cNvSpPr txBox="1"/>
      </xdr:nvSpPr>
      <xdr:spPr>
        <a:xfrm>
          <a:off x="11129683" y="4966447"/>
          <a:ext cx="414618" cy="3137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Arial" panose="020B0604020202020204" pitchFamily="34" charset="0"/>
              <a:ea typeface="UD デジタル 教科書体 NK-B" panose="02020700000000000000" pitchFamily="18" charset="-128"/>
              <a:cs typeface="Arial" panose="020B0604020202020204" pitchFamily="34" charset="0"/>
            </a:rPr>
            <a:t>⑦</a:t>
          </a:r>
        </a:p>
      </xdr:txBody>
    </xdr:sp>
    <xdr:clientData/>
  </xdr:twoCellAnchor>
  <xdr:twoCellAnchor>
    <xdr:from>
      <xdr:col>4</xdr:col>
      <xdr:colOff>3224893</xdr:colOff>
      <xdr:row>4</xdr:row>
      <xdr:rowOff>285750</xdr:rowOff>
    </xdr:from>
    <xdr:to>
      <xdr:col>7</xdr:col>
      <xdr:colOff>530678</xdr:colOff>
      <xdr:row>4</xdr:row>
      <xdr:rowOff>285751</xdr:rowOff>
    </xdr:to>
    <xdr:cxnSp macro="">
      <xdr:nvCxnSpPr>
        <xdr:cNvPr id="9" name="直線矢印コネクタ 8"/>
        <xdr:cNvCxnSpPr/>
      </xdr:nvCxnSpPr>
      <xdr:spPr>
        <a:xfrm flipH="1">
          <a:off x="6721929" y="1524000"/>
          <a:ext cx="2367642" cy="1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557892</xdr:colOff>
      <xdr:row>4</xdr:row>
      <xdr:rowOff>244928</xdr:rowOff>
    </xdr:from>
    <xdr:to>
      <xdr:col>7</xdr:col>
      <xdr:colOff>557893</xdr:colOff>
      <xdr:row>10</xdr:row>
      <xdr:rowOff>489857</xdr:rowOff>
    </xdr:to>
    <xdr:cxnSp macro="">
      <xdr:nvCxnSpPr>
        <xdr:cNvPr id="17" name="直線コネクタ 16"/>
        <xdr:cNvCxnSpPr/>
      </xdr:nvCxnSpPr>
      <xdr:spPr>
        <a:xfrm>
          <a:off x="9116785" y="1483178"/>
          <a:ext cx="1" cy="3306536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544286</xdr:colOff>
      <xdr:row>11</xdr:row>
      <xdr:rowOff>302077</xdr:rowOff>
    </xdr:from>
    <xdr:to>
      <xdr:col>8</xdr:col>
      <xdr:colOff>547008</xdr:colOff>
      <xdr:row>14</xdr:row>
      <xdr:rowOff>312964</xdr:rowOff>
    </xdr:to>
    <xdr:cxnSp macro="">
      <xdr:nvCxnSpPr>
        <xdr:cNvPr id="20" name="直線コネクタ 19"/>
        <xdr:cNvCxnSpPr/>
      </xdr:nvCxnSpPr>
      <xdr:spPr>
        <a:xfrm flipH="1">
          <a:off x="9783536" y="5227863"/>
          <a:ext cx="2722" cy="142603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2073729</xdr:colOff>
      <xdr:row>11</xdr:row>
      <xdr:rowOff>304799</xdr:rowOff>
    </xdr:from>
    <xdr:to>
      <xdr:col>8</xdr:col>
      <xdr:colOff>2095500</xdr:colOff>
      <xdr:row>16</xdr:row>
      <xdr:rowOff>353786</xdr:rowOff>
    </xdr:to>
    <xdr:cxnSp macro="">
      <xdr:nvCxnSpPr>
        <xdr:cNvPr id="22" name="直線コネクタ 21"/>
        <xdr:cNvCxnSpPr/>
      </xdr:nvCxnSpPr>
      <xdr:spPr>
        <a:xfrm>
          <a:off x="11312979" y="5230585"/>
          <a:ext cx="21771" cy="2484665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3578678</xdr:colOff>
      <xdr:row>14</xdr:row>
      <xdr:rowOff>299357</xdr:rowOff>
    </xdr:from>
    <xdr:to>
      <xdr:col>8</xdr:col>
      <xdr:colOff>585107</xdr:colOff>
      <xdr:row>14</xdr:row>
      <xdr:rowOff>312964</xdr:rowOff>
    </xdr:to>
    <xdr:cxnSp macro="">
      <xdr:nvCxnSpPr>
        <xdr:cNvPr id="25" name="直線矢印コネクタ 24"/>
        <xdr:cNvCxnSpPr/>
      </xdr:nvCxnSpPr>
      <xdr:spPr>
        <a:xfrm flipH="1">
          <a:off x="7075714" y="6640286"/>
          <a:ext cx="2748643" cy="13607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3306535</xdr:colOff>
      <xdr:row>16</xdr:row>
      <xdr:rowOff>312964</xdr:rowOff>
    </xdr:from>
    <xdr:to>
      <xdr:col>8</xdr:col>
      <xdr:colOff>2109107</xdr:colOff>
      <xdr:row>16</xdr:row>
      <xdr:rowOff>312965</xdr:rowOff>
    </xdr:to>
    <xdr:cxnSp macro="">
      <xdr:nvCxnSpPr>
        <xdr:cNvPr id="28" name="直線矢印コネクタ 27"/>
        <xdr:cNvCxnSpPr/>
      </xdr:nvCxnSpPr>
      <xdr:spPr>
        <a:xfrm flipH="1">
          <a:off x="6803571" y="7674428"/>
          <a:ext cx="4544786" cy="1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11206</xdr:colOff>
      <xdr:row>8</xdr:row>
      <xdr:rowOff>582706</xdr:rowOff>
    </xdr:from>
    <xdr:to>
      <xdr:col>9</xdr:col>
      <xdr:colOff>616323</xdr:colOff>
      <xdr:row>9</xdr:row>
      <xdr:rowOff>392206</xdr:rowOff>
    </xdr:to>
    <xdr:sp macro="" textlink="">
      <xdr:nvSpPr>
        <xdr:cNvPr id="8" name="テキスト ボックス 7"/>
        <xdr:cNvSpPr txBox="1"/>
      </xdr:nvSpPr>
      <xdr:spPr>
        <a:xfrm>
          <a:off x="7227794" y="3888441"/>
          <a:ext cx="6331323" cy="437030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↓　給付券のこちらの金額を該当する数字の欄に入力してください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view="pageBreakPreview" zoomScale="85" zoomScaleNormal="100" zoomScaleSheetLayoutView="85" workbookViewId="0">
      <selection activeCell="D15" sqref="D15"/>
    </sheetView>
  </sheetViews>
  <sheetFormatPr defaultRowHeight="24" x14ac:dyDescent="0.4"/>
  <cols>
    <col min="1" max="1" width="4.125" style="1" bestFit="1" customWidth="1"/>
    <col min="2" max="2" width="19.25" style="5" bestFit="1" customWidth="1"/>
    <col min="3" max="3" width="9" style="2"/>
    <col min="4" max="4" width="13.625" style="2" bestFit="1" customWidth="1"/>
    <col min="5" max="5" width="48.625" style="2" bestFit="1" customWidth="1"/>
    <col min="6" max="16384" width="9" style="2"/>
  </cols>
  <sheetData>
    <row r="1" spans="1:5" ht="26.25" thickBot="1" x14ac:dyDescent="0.45">
      <c r="A1" s="14" t="s">
        <v>24</v>
      </c>
      <c r="B1" s="15"/>
      <c r="C1" s="15"/>
      <c r="D1" s="15"/>
      <c r="E1" s="16"/>
    </row>
    <row r="3" spans="1:5" x14ac:dyDescent="0.4">
      <c r="D3" s="17" t="s">
        <v>27</v>
      </c>
      <c r="E3" s="17"/>
    </row>
    <row r="5" spans="1:5" ht="49.5" customHeight="1" x14ac:dyDescent="0.4">
      <c r="A5" s="1" t="s">
        <v>5</v>
      </c>
      <c r="B5" s="4" t="s">
        <v>3</v>
      </c>
      <c r="D5" s="8"/>
      <c r="E5" s="2" t="s">
        <v>29</v>
      </c>
    </row>
    <row r="6" spans="1:5" ht="31.5" customHeight="1" x14ac:dyDescent="0.4"/>
    <row r="7" spans="1:5" ht="49.5" customHeight="1" x14ac:dyDescent="0.4">
      <c r="A7" s="1" t="s">
        <v>6</v>
      </c>
      <c r="B7" s="4" t="s">
        <v>1</v>
      </c>
      <c r="D7" s="8"/>
      <c r="E7" s="2" t="s">
        <v>28</v>
      </c>
    </row>
    <row r="8" spans="1:5" ht="31.5" customHeight="1" thickBot="1" x14ac:dyDescent="0.45"/>
    <row r="9" spans="1:5" ht="49.5" customHeight="1" thickTop="1" thickBot="1" x14ac:dyDescent="0.45">
      <c r="A9" s="1" t="s">
        <v>7</v>
      </c>
      <c r="B9" s="6" t="s">
        <v>4</v>
      </c>
      <c r="D9" s="7">
        <f>MIN(D5,D7)</f>
        <v>0</v>
      </c>
      <c r="E9" s="2" t="s">
        <v>11</v>
      </c>
    </row>
    <row r="10" spans="1:5" ht="31.5" customHeight="1" thickTop="1" x14ac:dyDescent="0.4"/>
    <row r="11" spans="1:5" ht="49.5" customHeight="1" x14ac:dyDescent="0.4">
      <c r="A11" s="1" t="s">
        <v>8</v>
      </c>
      <c r="B11" s="4" t="s">
        <v>13</v>
      </c>
      <c r="D11" s="3">
        <f>D7-D9</f>
        <v>0</v>
      </c>
      <c r="E11" s="2" t="s">
        <v>19</v>
      </c>
    </row>
    <row r="12" spans="1:5" ht="31.5" customHeight="1" x14ac:dyDescent="0.4"/>
    <row r="13" spans="1:5" ht="49.5" customHeight="1" x14ac:dyDescent="0.4">
      <c r="A13" s="1" t="s">
        <v>9</v>
      </c>
      <c r="B13" s="4" t="s">
        <v>17</v>
      </c>
      <c r="D13" s="3">
        <f>ROUNDDOWN(D9*0.1,0)</f>
        <v>0</v>
      </c>
      <c r="E13" s="2" t="s">
        <v>12</v>
      </c>
    </row>
    <row r="14" spans="1:5" ht="31.5" customHeight="1" x14ac:dyDescent="0.4"/>
    <row r="15" spans="1:5" ht="49.5" customHeight="1" x14ac:dyDescent="0.4">
      <c r="A15" s="1" t="s">
        <v>22</v>
      </c>
      <c r="B15" s="13" t="s">
        <v>20</v>
      </c>
      <c r="D15" s="8"/>
      <c r="E15" s="12" t="s">
        <v>30</v>
      </c>
    </row>
    <row r="16" spans="1:5" ht="31.5" customHeight="1" x14ac:dyDescent="0.4"/>
    <row r="17" spans="1:5" ht="49.5" customHeight="1" x14ac:dyDescent="0.4">
      <c r="A17" s="1" t="s">
        <v>10</v>
      </c>
      <c r="B17" s="13" t="s">
        <v>0</v>
      </c>
      <c r="D17" s="8"/>
      <c r="E17" s="12" t="s">
        <v>31</v>
      </c>
    </row>
    <row r="18" spans="1:5" ht="31.5" customHeight="1" thickBot="1" x14ac:dyDescent="0.45"/>
    <row r="19" spans="1:5" ht="49.5" customHeight="1" thickTop="1" thickBot="1" x14ac:dyDescent="0.45">
      <c r="A19" s="1" t="s">
        <v>14</v>
      </c>
      <c r="B19" s="11" t="s">
        <v>18</v>
      </c>
      <c r="D19" s="10">
        <f>MIN(D17,D13,D15)</f>
        <v>0</v>
      </c>
      <c r="E19" s="2" t="s">
        <v>21</v>
      </c>
    </row>
    <row r="20" spans="1:5" ht="31.5" customHeight="1" thickTop="1" thickBot="1" x14ac:dyDescent="0.45"/>
    <row r="21" spans="1:5" ht="49.5" customHeight="1" thickTop="1" thickBot="1" x14ac:dyDescent="0.45">
      <c r="A21" s="1" t="s">
        <v>15</v>
      </c>
      <c r="B21" s="9" t="s">
        <v>2</v>
      </c>
      <c r="D21" s="10">
        <f>D9-D19</f>
        <v>0</v>
      </c>
      <c r="E21" s="2" t="s">
        <v>25</v>
      </c>
    </row>
    <row r="22" spans="1:5" ht="32.25" customHeight="1" thickTop="1" x14ac:dyDescent="0.4"/>
    <row r="23" spans="1:5" ht="49.5" customHeight="1" x14ac:dyDescent="0.4">
      <c r="A23" s="1" t="s">
        <v>23</v>
      </c>
      <c r="B23" s="4" t="s">
        <v>16</v>
      </c>
      <c r="D23" s="3">
        <f>D11+D19</f>
        <v>0</v>
      </c>
      <c r="E23" s="2" t="s">
        <v>26</v>
      </c>
    </row>
    <row r="24" spans="1:5" ht="32.25" customHeight="1" x14ac:dyDescent="0.4"/>
    <row r="25" spans="1:5" ht="32.25" customHeight="1" x14ac:dyDescent="0.4"/>
    <row r="26" spans="1:5" ht="32.25" customHeight="1" x14ac:dyDescent="0.4"/>
  </sheetData>
  <sheetProtection sheet="1" selectLockedCells="1"/>
  <mergeCells count="2">
    <mergeCell ref="A1:E1"/>
    <mergeCell ref="D3:E3"/>
  </mergeCells>
  <phoneticPr fontId="1"/>
  <dataValidations count="1">
    <dataValidation type="list" allowBlank="1" showInputMessage="1" showErrorMessage="1" sqref="D17">
      <formula1>"0,4650"</formula1>
    </dataValidation>
  </dataValidation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view="pageBreakPreview" zoomScale="70" zoomScaleNormal="100" zoomScaleSheetLayoutView="70" workbookViewId="0">
      <selection activeCell="I18" sqref="I18"/>
    </sheetView>
  </sheetViews>
  <sheetFormatPr defaultRowHeight="24" x14ac:dyDescent="0.4"/>
  <cols>
    <col min="1" max="1" width="4.125" style="1" bestFit="1" customWidth="1"/>
    <col min="2" max="2" width="19.25" style="5" bestFit="1" customWidth="1"/>
    <col min="3" max="3" width="9" style="2"/>
    <col min="4" max="4" width="13.625" style="2" bestFit="1" customWidth="1"/>
    <col min="5" max="5" width="48.625" style="2" bestFit="1" customWidth="1"/>
    <col min="6" max="8" width="9" style="2"/>
    <col min="9" max="9" width="48.25" style="2" bestFit="1" customWidth="1"/>
    <col min="10" max="16384" width="9" style="2"/>
  </cols>
  <sheetData>
    <row r="1" spans="1:6" ht="26.25" thickBot="1" x14ac:dyDescent="0.45">
      <c r="A1" s="14" t="s">
        <v>24</v>
      </c>
      <c r="B1" s="15"/>
      <c r="C1" s="15"/>
      <c r="D1" s="15"/>
      <c r="E1" s="16"/>
    </row>
    <row r="3" spans="1:6" x14ac:dyDescent="0.4">
      <c r="D3" s="17" t="s">
        <v>27</v>
      </c>
      <c r="E3" s="17"/>
    </row>
    <row r="5" spans="1:6" ht="49.5" customHeight="1" x14ac:dyDescent="0.4">
      <c r="A5" s="1" t="s">
        <v>5</v>
      </c>
      <c r="B5" s="4" t="s">
        <v>3</v>
      </c>
      <c r="D5" s="8">
        <v>78000</v>
      </c>
      <c r="E5" s="2" t="s">
        <v>29</v>
      </c>
    </row>
    <row r="6" spans="1:6" ht="31.5" customHeight="1" x14ac:dyDescent="0.4"/>
    <row r="7" spans="1:6" ht="49.5" customHeight="1" x14ac:dyDescent="0.4">
      <c r="A7" s="1" t="s">
        <v>6</v>
      </c>
      <c r="B7" s="4" t="s">
        <v>1</v>
      </c>
      <c r="D7" s="8">
        <v>34567</v>
      </c>
      <c r="E7" s="2" t="s">
        <v>28</v>
      </c>
      <c r="F7" s="5"/>
    </row>
    <row r="8" spans="1:6" ht="31.5" customHeight="1" thickBot="1" x14ac:dyDescent="0.45"/>
    <row r="9" spans="1:6" ht="49.5" customHeight="1" thickTop="1" thickBot="1" x14ac:dyDescent="0.45">
      <c r="A9" s="1" t="s">
        <v>7</v>
      </c>
      <c r="B9" s="6" t="s">
        <v>4</v>
      </c>
      <c r="D9" s="7">
        <f>MIN(D5,D7)</f>
        <v>34567</v>
      </c>
      <c r="E9" s="2" t="s">
        <v>11</v>
      </c>
    </row>
    <row r="10" spans="1:6" ht="31.5" customHeight="1" thickTop="1" x14ac:dyDescent="0.4"/>
    <row r="11" spans="1:6" ht="49.5" customHeight="1" x14ac:dyDescent="0.4">
      <c r="A11" s="1" t="s">
        <v>8</v>
      </c>
      <c r="B11" s="4" t="s">
        <v>13</v>
      </c>
      <c r="D11" s="3">
        <f>D7-D9</f>
        <v>0</v>
      </c>
      <c r="E11" s="2" t="s">
        <v>19</v>
      </c>
    </row>
    <row r="12" spans="1:6" ht="31.5" customHeight="1" x14ac:dyDescent="0.4"/>
    <row r="13" spans="1:6" ht="49.5" customHeight="1" x14ac:dyDescent="0.4">
      <c r="A13" s="1" t="s">
        <v>9</v>
      </c>
      <c r="B13" s="4" t="s">
        <v>17</v>
      </c>
      <c r="D13" s="3">
        <f>ROUNDDOWN(D9*0.1,0)</f>
        <v>3456</v>
      </c>
      <c r="E13" s="2" t="s">
        <v>12</v>
      </c>
    </row>
    <row r="14" spans="1:6" ht="31.5" customHeight="1" x14ac:dyDescent="0.4"/>
    <row r="15" spans="1:6" ht="49.5" customHeight="1" x14ac:dyDescent="0.4">
      <c r="A15" s="1" t="s">
        <v>22</v>
      </c>
      <c r="B15" s="13" t="s">
        <v>20</v>
      </c>
      <c r="D15" s="8">
        <v>4650</v>
      </c>
      <c r="E15" s="12" t="s">
        <v>30</v>
      </c>
    </row>
    <row r="16" spans="1:6" ht="31.5" customHeight="1" x14ac:dyDescent="0.4"/>
    <row r="17" spans="1:5" ht="49.5" customHeight="1" x14ac:dyDescent="0.4">
      <c r="A17" s="1" t="s">
        <v>10</v>
      </c>
      <c r="B17" s="13" t="s">
        <v>0</v>
      </c>
      <c r="D17" s="8">
        <v>4650</v>
      </c>
      <c r="E17" s="12" t="s">
        <v>31</v>
      </c>
    </row>
    <row r="18" spans="1:5" ht="31.5" customHeight="1" thickBot="1" x14ac:dyDescent="0.45"/>
    <row r="19" spans="1:5" ht="49.5" customHeight="1" thickTop="1" thickBot="1" x14ac:dyDescent="0.45">
      <c r="A19" s="1" t="s">
        <v>14</v>
      </c>
      <c r="B19" s="11" t="s">
        <v>18</v>
      </c>
      <c r="D19" s="10">
        <f>MIN(D17,D13,D15)</f>
        <v>3456</v>
      </c>
      <c r="E19" s="2" t="s">
        <v>21</v>
      </c>
    </row>
    <row r="20" spans="1:5" ht="31.5" customHeight="1" thickTop="1" thickBot="1" x14ac:dyDescent="0.45"/>
    <row r="21" spans="1:5" ht="49.5" customHeight="1" thickTop="1" thickBot="1" x14ac:dyDescent="0.45">
      <c r="A21" s="1" t="s">
        <v>15</v>
      </c>
      <c r="B21" s="9" t="s">
        <v>2</v>
      </c>
      <c r="D21" s="10">
        <f>D9-D19</f>
        <v>31111</v>
      </c>
      <c r="E21" s="2" t="s">
        <v>25</v>
      </c>
    </row>
    <row r="22" spans="1:5" ht="32.25" customHeight="1" thickTop="1" x14ac:dyDescent="0.4"/>
    <row r="23" spans="1:5" ht="49.5" customHeight="1" x14ac:dyDescent="0.4">
      <c r="A23" s="1" t="s">
        <v>23</v>
      </c>
      <c r="B23" s="4" t="s">
        <v>16</v>
      </c>
      <c r="D23" s="3">
        <f>D11+D19</f>
        <v>3456</v>
      </c>
      <c r="E23" s="2" t="s">
        <v>26</v>
      </c>
    </row>
    <row r="24" spans="1:5" ht="32.25" customHeight="1" x14ac:dyDescent="0.4"/>
    <row r="25" spans="1:5" ht="32.25" customHeight="1" x14ac:dyDescent="0.4"/>
    <row r="26" spans="1:5" ht="32.25" customHeight="1" x14ac:dyDescent="0.4"/>
  </sheetData>
  <sheetProtection selectLockedCells="1"/>
  <mergeCells count="2">
    <mergeCell ref="A1:E1"/>
    <mergeCell ref="D3:E3"/>
  </mergeCells>
  <phoneticPr fontId="1"/>
  <dataValidations count="1">
    <dataValidation type="list" allowBlank="1" showInputMessage="1" showErrorMessage="1" sqref="D17">
      <formula1>"0,4650"</formula1>
    </dataValidation>
  </dataValidation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算定シート </vt:lpstr>
      <vt:lpstr>算定シート (入力例)</vt:lpstr>
      <vt:lpstr>'算定シート '!Print_Area</vt:lpstr>
      <vt:lpstr>'算定シート (入力例)'!Print_Area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sysmente</cp:lastModifiedBy>
  <cp:lastPrinted>2022-06-22T04:46:20Z</cp:lastPrinted>
  <dcterms:created xsi:type="dcterms:W3CDTF">2022-06-17T12:10:44Z</dcterms:created>
  <dcterms:modified xsi:type="dcterms:W3CDTF">2022-07-06T02:33:33Z</dcterms:modified>
</cp:coreProperties>
</file>